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605" windowHeight="11310" activeTab="3"/>
  </bookViews>
  <sheets>
    <sheet name="TRANSPORT PRIVE" sheetId="1" r:id="rId1"/>
    <sheet name="TRANSPORT PUBLIC DE PERSONNES" sheetId="2" r:id="rId2"/>
    <sheet name="TRANSPORT PUBLIC DE MARCHANDISE" sheetId="3" r:id="rId3"/>
    <sheet name="SOCIETES" sheetId="4" r:id="rId4"/>
    <sheet name="TRICYCLES" sheetId="5" r:id="rId5"/>
  </sheets>
  <externalReferences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5" l="1"/>
  <c r="E6" i="5"/>
  <c r="E5" i="5"/>
  <c r="E8" i="5" s="1"/>
  <c r="G7" i="4"/>
  <c r="G6" i="4"/>
  <c r="G5" i="4"/>
  <c r="G8" i="4" s="1"/>
  <c r="G9" i="3"/>
  <c r="G8" i="3"/>
  <c r="G7" i="3"/>
  <c r="G6" i="3"/>
  <c r="G5" i="3"/>
  <c r="G10" i="3" s="1"/>
  <c r="G9" i="2"/>
  <c r="G8" i="2"/>
  <c r="G7" i="2"/>
  <c r="G6" i="2"/>
  <c r="G5" i="2"/>
  <c r="G4" i="2"/>
  <c r="G10" i="2" s="1"/>
  <c r="H9" i="1"/>
  <c r="H8" i="1"/>
  <c r="H7" i="1"/>
  <c r="H6" i="1"/>
  <c r="H5" i="1"/>
  <c r="H10" i="1" s="1"/>
</calcChain>
</file>

<file path=xl/sharedStrings.xml><?xml version="1.0" encoding="utf-8"?>
<sst xmlns="http://schemas.openxmlformats.org/spreadsheetml/2006/main" count="44" uniqueCount="22">
  <si>
    <t>N D'ORDRE</t>
  </si>
  <si>
    <t>TYPE DE VEHICULES/MARQUES</t>
  </si>
  <si>
    <t>NOMBRE DE PLACE ASSISES</t>
  </si>
  <si>
    <t>N D'IMMATRICULATION</t>
  </si>
  <si>
    <t>DATE D'IMMATRICULATION</t>
  </si>
  <si>
    <t>NOMBRE DE CHEVAUX DU VEHICULE</t>
  </si>
  <si>
    <t>TRIMESTRE D'IMMATRICULATION POUR LES VEHICULES ACQUIS EN COURS D'ANNEE (1, 2 , 3 ou 4)</t>
  </si>
  <si>
    <t>MONTANT</t>
  </si>
  <si>
    <t>TOTAL</t>
  </si>
  <si>
    <t>NUMERO D'IMMATRICULATION</t>
  </si>
  <si>
    <t>NOMBRE DE PLACES ASSISES</t>
  </si>
  <si>
    <t>TYPE DE VÉHICULES/MARQUES</t>
  </si>
  <si>
    <t>TONNAGES PAR VEHICULES</t>
  </si>
  <si>
    <t>MONTANT DÉCLARÉ ET PAYÉ</t>
  </si>
  <si>
    <t>TYPE DE VÉHICULES / MARQUES</t>
  </si>
  <si>
    <t>NUMÉRO D'IMMATRICULATION</t>
  </si>
  <si>
    <t>PUISSANCES</t>
  </si>
  <si>
    <r>
      <rPr>
        <b/>
        <u/>
        <sz val="11"/>
        <color indexed="8"/>
        <rFont val="Calibri"/>
        <family val="2"/>
      </rPr>
      <t>Annexe :</t>
    </r>
    <r>
      <rPr>
        <sz val="11"/>
        <color theme="1"/>
        <rFont val="Calibri"/>
        <family val="2"/>
        <scheme val="minor"/>
      </rPr>
      <t xml:space="preserve">  VEHICULES DE TRANSPORT PRIVÉ</t>
    </r>
  </si>
  <si>
    <r>
      <rPr>
        <b/>
        <u/>
        <sz val="11"/>
        <color indexed="8"/>
        <rFont val="Calibri"/>
        <family val="2"/>
      </rPr>
      <t>Annexe :</t>
    </r>
    <r>
      <rPr>
        <sz val="11"/>
        <color theme="1"/>
        <rFont val="Calibri"/>
        <family val="2"/>
        <scheme val="minor"/>
      </rPr>
      <t xml:space="preserve">  VEHICULES DE TRANSPORT PUBLIC DE PERSONNES</t>
    </r>
  </si>
  <si>
    <r>
      <rPr>
        <b/>
        <u/>
        <sz val="11"/>
        <color indexed="8"/>
        <rFont val="Calibri"/>
        <family val="2"/>
      </rPr>
      <t>Annexe :</t>
    </r>
    <r>
      <rPr>
        <sz val="11"/>
        <color theme="1"/>
        <rFont val="Calibri"/>
        <family val="2"/>
        <scheme val="minor"/>
      </rPr>
      <t xml:space="preserve">  VEHICULES DE TRANSPORT PUBLIC DE MARCHANDISES</t>
    </r>
  </si>
  <si>
    <t>Annexe :  VEHICULES_DES_SOCIETES</t>
  </si>
  <si>
    <t>Annexe : TRICYCLES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</si>
</sst>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_-* #,##0\ _€_-;\-* #,##0\ _€_-;_-* &quot;-&quot;??\ _€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top"/>
    </xf>
    <xf numFmtId="0" fontId="0" fillId="0" borderId="0" xfId="0" applyFont="1" applyAlignment="1"/>
    <xf numFmtId="0" fontId="0" fillId="0" borderId="1" xfId="0" applyBorder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0" borderId="1" xfId="0" applyBorder="1"/>
    <xf numFmtId="165" fontId="1" fillId="2" borderId="1" xfId="1" applyNumberFormat="1" applyFon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5" fontId="1" fillId="0" borderId="1" xfId="1" applyNumberFormat="1" applyFont="1" applyBorder="1" applyAlignment="1"/>
    <xf numFmtId="0" fontId="0" fillId="0" borderId="0" xfId="0" applyFont="1" applyAlignment="1">
      <alignment wrapText="1"/>
    </xf>
    <xf numFmtId="0" fontId="0" fillId="0" borderId="1" xfId="0" applyFont="1" applyBorder="1" applyAlignment="1"/>
    <xf numFmtId="165" fontId="1" fillId="2" borderId="1" xfId="1" applyNumberFormat="1" applyFont="1" applyFill="1" applyBorder="1" applyAlignment="1"/>
    <xf numFmtId="0" fontId="0" fillId="0" borderId="0" xfId="0" applyAlignment="1">
      <alignment horizontal="left" vertical="top" wrapText="1"/>
    </xf>
    <xf numFmtId="0" fontId="3" fillId="0" borderId="0" xfId="0" applyFont="1"/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vilion%2024/Downloads/1%20FORMULAIRE%20UNIQUE%20DE%20DECLARATION%20ET%20DE%20PAIEMENT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IRE UNIQUE"/>
      <sheetName val="ANNEXE 1 TVA"/>
      <sheetName val="ANNEXE 1-1 TVA "/>
      <sheetName val="ANNEXE_1-2 TVA"/>
      <sheetName val="ANNEXE 2 RETENUE I SUR BENEF"/>
      <sheetName val="ANNEXE 2-1 RETENU-AIB"/>
      <sheetName val="ANNEXE 2-1-1 AIB VENTE EN GROS"/>
      <sheetName val="ANNEXE 2-1-2 AIB COLLEC PREST"/>
      <sheetName val="ANNEXE 2-1-3"/>
      <sheetName val="ANNEXE 2-1-4"/>
      <sheetName val="ANNEXE 2-1-5"/>
      <sheetName val="ANNEXE 2-2 CNF"/>
      <sheetName val="ANNEXE 2-2-1 CNF"/>
      <sheetName val="ANNEXE 2-3-PRNR"/>
      <sheetName val="ANNEXE 2-3-1 PRNR"/>
      <sheetName val="ANNEXE 2-4 HYDROCARBURE"/>
      <sheetName val="ANNEXE 2-5- ASSOCIATIONS"/>
      <sheetName val="ANNEXE 2-5-1-ARNLD"/>
      <sheetName val="ANNEXE 3 - IS"/>
      <sheetName val="ANNEXE 3-1 IDENTIFICATION"/>
      <sheetName val="ANNEXE 3-1-1 ID BANCAIRE"/>
      <sheetName val="ANNEXE 3-2 BILAN ACTIF"/>
      <sheetName val="ANNEXE 3-3 BILAN PASSIF"/>
      <sheetName val="ANNEXE 3-4 REINTEGRATIONS"/>
      <sheetName val="ANNEXE 3-5 DEDUCTIONS"/>
      <sheetName val="ANNEXE 3-6 PROD ENCAISSABLES"/>
      <sheetName val="ANNEXE 3-7 CREANCES SUR L'ETAT"/>
      <sheetName val="ANNEXE 3-8 IMPOTS COMPTABILISES"/>
      <sheetName val="ANNEXE 3-9 PLUS-VALUES À REINV"/>
      <sheetName val="ANNEXE 3-10 SUIVI DES DEFICITS"/>
      <sheetName val="ANNEXE 3-11 ARD "/>
      <sheetName val="ANNEXE 3-12 COMMISSIONS"/>
      <sheetName val="ANNEXE 3-13 IMMOBILISATIONS"/>
      <sheetName val="ANNEXE 3-14 DECLARATION PAY (2)"/>
      <sheetName val="ANNEXE 3-14-1 DECLARATION PAY"/>
      <sheetName val="ANNEXE-3-15 PRIX DE TRANSFERT"/>
      <sheetName val="ANNEXE 3-15-1 P TRANSFERT-ID"/>
      <sheetName val="ANNEXE 3-15-2- Actif Incor"/>
      <sheetName val="ANNEXE 3-15-3 Op réalisées"/>
      <sheetName val="ANNEXE 3-15-4 Prêts  Emprunts"/>
      <sheetName val="ANNEXE 3-15-5 CODES ACTIVITES"/>
      <sheetName val="ANNEXE 3-15-6-PAYS"/>
      <sheetName val="ANNEXE 4 BANQUE IS"/>
      <sheetName val="4-1  IDENTIFICATION"/>
      <sheetName val="4-2  BILAN ACTIF"/>
      <sheetName val="4-3 BILAN PASSIF"/>
      <sheetName val="4-4 FRAIS ET CHARGES N.DEDUCTIB"/>
      <sheetName val="4-5 TOTAL DES DEDUCTIONS"/>
      <sheetName val="4-6 DÉTAILS DES PRODUITS ENCAIS"/>
      <sheetName val="4-7 TOTAL CRÉANCES SUR L'ETAT"/>
      <sheetName val="4-8 IMPÔTS ET TAXES COMPTABILIS"/>
      <sheetName val="4-9 TABLEAU_DE_SUIVI_DES_PLUS-V"/>
      <sheetName val="4-10 SUIVI DES DÉFICITS"/>
      <sheetName val="4-11 TOTAL ARD "/>
      <sheetName val="4-12 DÉCLARATION DES COMMISSION"/>
      <sheetName val="4-13 IMMOBILISATIONS NON AMORT."/>
      <sheetName val="4-14 IMMOBILISATIONS AMORTISSA."/>
      <sheetName val="4-15 TABLEAU DES IMMOBILISATIO."/>
      <sheetName val="4-16 PRODUITS DES TITRES ETATS "/>
      <sheetName val="4-17 TITRES PAR CATEGORIE"/>
      <sheetName val="4-18 DÉTAILS DES BIENS DONNÉS"/>
      <sheetName val="4-19 DÉTAIL DES BIENS DONNÉS"/>
      <sheetName val="4-20 PRODUITS COURUS NON ECHUS"/>
      <sheetName val="4-21 CHARGES_RATTACHEES"/>
      <sheetName val="4-22 AUTRES SERVICES CONSOMMES"/>
      <sheetName val="4-23 AUTRES CHARGES GENERALES"/>
      <sheetName val="4-24 FOURNISSEURS DE BIENS"/>
      <sheetName val="4-25 COMMISSION DES SOUS-AGENTS"/>
      <sheetName val="4-26 COMMISSIONS DES OPERATEURS"/>
      <sheetName val="ANNEXE 4-27 DECLARATION PAY"/>
      <sheetName val="ANNEXE 4-27-1 DECLARATION P "/>
      <sheetName val="ANNEXE-4-28 PRIX DE TRANSFE "/>
      <sheetName val="ANNEXE 4-28-1 P TRANSFERT-I "/>
      <sheetName val="ANNEXE 4-28-2- Actif Incor "/>
      <sheetName val="ANNEXE 4-28-3 Op réalisées"/>
      <sheetName val="ANNEXE 4-28-4 Prêts  Emprun "/>
      <sheetName val="ANNEXE 4-28-5 CODES ACTIVIT"/>
      <sheetName val="ANNEXE 4-28-6-PAYS "/>
      <sheetName val="ANNEXE 5 - ASS VIE"/>
      <sheetName val="ANNEXE 5 - 1 - IDENTIFICATION"/>
      <sheetName val="ANNEXE 5-2 BILAN_ACTIF_VIE"/>
      <sheetName val="ANNEXE 5-3 BILAN_PASSIF_VIE"/>
      <sheetName val="ANNEXE 5-4 REINTEGRATION"/>
      <sheetName val="ANNEXE 5-5 DEDUCTIONS"/>
      <sheetName val="ANNEXE 5-6PRODUITS ENCAISSABLES"/>
      <sheetName val="ANNEXE 5-7 CREANCES SUR L'ETAT"/>
      <sheetName val="ANNEXE 5-8 -CHARGES FISCALES "/>
      <sheetName val="ANNEXE 5- 9 VALUES A REINVESTIR"/>
      <sheetName val="ANNEXE 5- 10 REPORT DU DEFICIT "/>
      <sheetName val="ANNEXE 5-11  AMORT REPUTES DIFF"/>
      <sheetName val="ANNEXE 5-12_HONORAIRES"/>
      <sheetName val="ANNEXE 5- 13 IMMOBILISATIONS"/>
      <sheetName val="ANNEXE 5-14 CREDIT BAIL"/>
      <sheetName val="ANNEXE 5-15  sommes versées"/>
      <sheetName val="ANNEXE 5-16 IRC PRETS"/>
      <sheetName val="ANNEXE 5-17 -BORDEREAU PRIMES"/>
      <sheetName val="ANNEXE 5-18 SINITRES - PAYÉS"/>
      <sheetName val="ANNEXES 5-19 SINITRES - DECLA"/>
      <sheetName val="ANNEXE 5-20 BORDEREAUX PSAP"/>
      <sheetName val="ANNEXE 5 -21 PROV MATHEMATIQUES"/>
      <sheetName val="ANNEXE 5- 22 DETAILS TARDIFS"/>
      <sheetName val="ANNEXE 5-23 - DETAILS PREC"/>
      <sheetName val="ANNEXE 5-24 DECLARATION PAY (3)"/>
      <sheetName val="ANNEXE 5-24-1 DECLARATION P (2)"/>
      <sheetName val="ANNEXE-5-25 PRIX DE TRANSFE (2)"/>
      <sheetName val="ANNEXE 5-25-1 P TRANSFERT-I"/>
      <sheetName val="ANNEXE 5-25-2- Actif Incor"/>
      <sheetName val="ANNEXE 5-25-3 Op réalisées "/>
      <sheetName val="ANNEXE 5-25-4 Prêts  Emprun"/>
      <sheetName val="ANNEXE 5-25-5 CODES ACTIVIT"/>
      <sheetName val="ANNEXE 5-25-6-PAYS "/>
      <sheetName val="ANNEXE 6 ASS IARD"/>
      <sheetName val="ANNEXE 6-1 IDENTIFICATION"/>
      <sheetName val="ANNEXE 6-2 BILAN_ACTIF_IARD"/>
      <sheetName val="ANNEXE 6-3 BILAN_PASSIF_IARD"/>
      <sheetName val="ANNEXE 6-4 REINTEGRATIONS"/>
      <sheetName val="ANNEXE 6-5 DEDUCTIONS"/>
      <sheetName val="ANNEXE 6-6 PROD ENCAISSABLES"/>
      <sheetName val="ANNEXE 6-7 CREANCES SUR L'ETAT"/>
      <sheetName val="ANNEXE 6-8 CHARGES FISCALES "/>
      <sheetName val="ANNEXE 6-9 PLUS VALUE"/>
      <sheetName val="ANNEXE 6-10 REPORT DU DEFICIT "/>
      <sheetName val="ANNEXE 6-11 ARD"/>
      <sheetName val="ANNEXE 6-12_HONORAIRES"/>
      <sheetName val="ANNEXE 6-13 IMMOBILISATIONS"/>
      <sheetName val="ANNEXE 6-14 CREDIT BAIL"/>
      <sheetName val="ANNEXE 6-15 DECL sommes versées"/>
      <sheetName val="ANNEXE 6-16-DETAILS PROVISIONS"/>
      <sheetName val="ANNEXE 6-17 -IRC PRETS"/>
      <sheetName val="ANNEXE 6-18 SINITRES - PAYÉS"/>
      <sheetName val="ANNEXE 6-19 SINITRES - DECLA"/>
      <sheetName val="ANNEXE 6-20 -BORDEREAUX PSAP"/>
      <sheetName val="ANNEXE 6-21-DETAILS TUCA"/>
      <sheetName val="ANNEXE 6-22- DETAILS TARDIFS"/>
      <sheetName val="ANNEXE 6-23- DETAILS PREC"/>
      <sheetName val="ANNEXE 6-24-BORDEREAU PRIMES"/>
      <sheetName val="ANNEXE 6-25 DECLARATION PAY "/>
      <sheetName val="ANNEXE 6-25-1 DECLARATION P (2)"/>
      <sheetName val="ANNEXE-6-26 PRIX DE TRANSFE"/>
      <sheetName val="ANNEXE 6-26-1 P TRANSFERT-I "/>
      <sheetName val="ANNEXE 6-26-2- Actif Incor "/>
      <sheetName val="ANNEXE 6-26-3 Op réalisées "/>
      <sheetName val="ANNEXE 6-26-4 Prêts  Emprun "/>
      <sheetName val="ANNEXE 6-26-5 CODES ACTIVIT"/>
      <sheetName val="ANNEXE 6-26-6-PAYS "/>
      <sheetName val="ANNEXE 9 TFU PERSON MORALES"/>
      <sheetName val="ANNEXE 9-1- TFU PERS MORALES"/>
      <sheetName val="ANNEXE 9-2- TFU PERS MORALE"/>
      <sheetName val="ANNEXE 10 PATENTE"/>
      <sheetName val="ANNEXE 10-1- ACOMPTE Patente"/>
      <sheetName val="annexe 10-1-1"/>
      <sheetName val="annexe 10-1-2"/>
      <sheetName val="ANNEXE 10-2-PATENTE DECLARATION"/>
      <sheetName val="ANNEXE 10-2-1"/>
      <sheetName val="ANNEXE 10-2-2 "/>
      <sheetName val="ANNEXE 11 LICENCE"/>
      <sheetName val="ANNEXE 11-1 licence acompte"/>
      <sheetName val="ANNEXE 11-1-1 "/>
      <sheetName val="ANNEXE 11-1-2"/>
      <sheetName val="ANNEXE 11-2 LICENCE"/>
      <sheetName val="ANNEXE 11-2-1"/>
      <sheetName val="annexe 11-2-2"/>
      <sheetName val="ANNEXE 12 I-SALAIRES CNSS"/>
      <sheetName val="ANNEXE 12-1 DECLARATION ITS"/>
      <sheetName val="ANNEXE 12-1-1 ITS"/>
      <sheetName val="ANNEXE 12-2-DECLARATION VPS"/>
      <sheetName val="ANNEXE 12-2-1-VPS"/>
      <sheetName val="ANNEXE 12-3-CNSS"/>
      <sheetName val="ANNEXE 12-3-1 CNSS"/>
      <sheetName val="ANNEXE 13 TAFAJ"/>
      <sheetName val="ANNEXE 13 - 1 - TAFAJ "/>
      <sheetName val="ANNEXE 14 ircm"/>
      <sheetName val="ANNEXE 2-4-1 ventes hydro "/>
      <sheetName val="annexe 14-1 ircm"/>
      <sheetName val="ANNEXE 15 TAXE PUBLICITES"/>
      <sheetName val="ANNEXE 15-1 TAXE PUBLICITES"/>
      <sheetName val="ANNEXE 16 TSUPP"/>
      <sheetName val="ANNEXE 16-1 TSUPP"/>
      <sheetName val="ANNEXE 17 -ENR-TIMBRE-REDE"/>
      <sheetName val="ANNEXE 17-1 DROITS APPLICABLES"/>
      <sheetName val="ANNEXE 17-2 TIMBRE"/>
      <sheetName val="ANNEXE 17-3 REDEVANCE"/>
      <sheetName val="ANNEXE 17-4-ACT ET TAUX"/>
      <sheetName val="ANNEXE 18 -TAXE SPEC"/>
      <sheetName val="ANNEXE 18-1 TAXE SPEC"/>
      <sheetName val="ANNEXE 19-ACOMPTE SPORT"/>
      <sheetName val="ANNEXE 19-1-TDS"/>
      <sheetName val="ANNEXE 19-2-TDS"/>
      <sheetName val="ANNEXE 19-3-TDS"/>
      <sheetName val="ANNEXE 19-4-TDS"/>
      <sheetName val="ANNEXE 19-5-FORMULAIRE TDS"/>
      <sheetName val="ANNEXE 19-5-1 annexe depen sp"/>
      <sheetName val="ANNEXE 20 CONTR SERV ELECTRO"/>
      <sheetName val="ANNEXE 21 - retenue gerant majo"/>
      <sheetName val="ANNEXE 21-1 RET GER MAJO"/>
      <sheetName val="ANNEXE 22-RED CIMENT"/>
      <sheetName val="ANNEXE 25-IBA"/>
      <sheetName val="ANNEXE 23-1-IDENTIFICATION"/>
      <sheetName val="ANNEXE 23-1-1-ID BANCAIRE"/>
      <sheetName val="ANNEXE 23-2-BILAN ACTIF"/>
      <sheetName val="ANNEXE 23-3-BILAN PASSIF"/>
      <sheetName val="ANNEXE 23-4 REINTEGRATIONS.IRPP"/>
      <sheetName val="ANNEXE 23-5-DEDUCTIONS.IRPP"/>
      <sheetName val="ANNEXE 23-6-PROD ENCAISSABLES"/>
      <sheetName val="ANNEXE 23-7 IMPOTS COMPT"/>
      <sheetName val="ANNEXE 23-8-PLUS-VALUES"/>
      <sheetName val="ANNEXE 23-9 -SUIVI DES DEFICITS"/>
      <sheetName val="ANNEXE 23-10-ARD"/>
      <sheetName val="ANNEXE 23-11-COMMISSIONS"/>
      <sheetName val="ANNEXE 23-12-IMMOBILISATIONS"/>
      <sheetName val="ANNEXE 23-13-DÉPENSES- SPOR"/>
      <sheetName val="ANNEXE 24- TPS "/>
      <sheetName val="ANNEXE 24-1 TPS "/>
      <sheetName val="ANNEXE 25 IRF"/>
      <sheetName val="ANNEXE 25-1-RETENUE IRF"/>
      <sheetName val="annexe 25-1-1 retenu IRF"/>
      <sheetName val="ANNEXE 25-2-IRF"/>
      <sheetName val="ANNEXE 25-2-1-IRF"/>
      <sheetName val="ANNEXE 25-2-2 RET OPE IRF"/>
      <sheetName val="ANNEXE 26-DECLARATION TPVI"/>
      <sheetName val="ANNEXE 26-1- TPVI-CONDENSEE "/>
      <sheetName val="ANNEXE 27-TVM"/>
      <sheetName val="ANNEXE 27-1 TRANSPORT PRIVÉ"/>
      <sheetName val="ANNEXE 27-2 PUBLIC DE PERSONNES"/>
      <sheetName val="ANNEXE 27-3 MARCHANDISES"/>
      <sheetName val="ANNEXE 27-4 SOCIETES"/>
      <sheetName val="ANNEXE 27-5-TRICYCLES"/>
      <sheetName val="ANNEXE 28 TVT"/>
      <sheetName val="ANNEXE 29 SEJOUR"/>
      <sheetName val="ANNEXE 30 TAX EAU ET ELEC"/>
      <sheetName val="ANNEXE 31 TDL"/>
      <sheetName val="ANNEXE 32 ARME A FEU"/>
      <sheetName val="ANNEXE 33-PIROGUES ET BARQUES"/>
      <sheetName val="ANNEXE 34-taxe taxis de villes"/>
      <sheetName val="ANNEXE 35-TAXE DE PACAGE"/>
      <sheetName val="ANNEXE 36 - SPECT- JEUX-DIVERT"/>
      <sheetName val="ANNEXE 36-1- SPECT-JEUX-DIVE"/>
      <sheetName val="ANNEXE 37 - BOISSONS FERMENT"/>
      <sheetName val="ANNEXE 38 TFU PARTICULIERS"/>
      <sheetName val="ANNEXE 39 - CCIB"/>
      <sheetName val="ANNEXE 39-1-ACOMPTE CCIB"/>
      <sheetName val="ANNEXE 39-2-COTISATION CCIB"/>
      <sheetName val="ANNEXE 39-3- CCIB"/>
      <sheetName val="ANNEXE 40 - PAT COMPL"/>
      <sheetName val="ANNEXE 40 - 1 PAT COMP"/>
      <sheetName val="ANNEXE 41-DECL SUSP CESSA CESS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8"/>
  <sheetViews>
    <sheetView workbookViewId="0"/>
  </sheetViews>
  <sheetFormatPr baseColWidth="10" defaultColWidth="12.7109375" defaultRowHeight="15" x14ac:dyDescent="0.25"/>
  <cols>
    <col min="1" max="1" width="14.42578125" style="2" customWidth="1"/>
    <col min="2" max="2" width="27.85546875" style="2" bestFit="1" customWidth="1"/>
    <col min="3" max="3" width="25" style="2" bestFit="1" customWidth="1"/>
    <col min="4" max="4" width="27.42578125" style="2" bestFit="1" customWidth="1"/>
    <col min="5" max="5" width="25" style="2" bestFit="1" customWidth="1"/>
    <col min="6" max="6" width="25" style="2" customWidth="1"/>
    <col min="7" max="7" width="28.7109375" style="2" customWidth="1"/>
    <col min="8" max="8" width="12.85546875" style="2" bestFit="1" customWidth="1"/>
    <col min="9" max="13" width="12.7109375" style="2"/>
    <col min="14" max="14" width="18.28515625" style="2" customWidth="1"/>
    <col min="15" max="256" width="12.7109375" style="2"/>
    <col min="257" max="257" width="14.42578125" style="2" customWidth="1"/>
    <col min="258" max="258" width="27.85546875" style="2" bestFit="1" customWidth="1"/>
    <col min="259" max="259" width="25" style="2" bestFit="1" customWidth="1"/>
    <col min="260" max="260" width="27.42578125" style="2" bestFit="1" customWidth="1"/>
    <col min="261" max="261" width="25" style="2" bestFit="1" customWidth="1"/>
    <col min="262" max="262" width="25" style="2" customWidth="1"/>
    <col min="263" max="263" width="28.7109375" style="2" customWidth="1"/>
    <col min="264" max="264" width="12.85546875" style="2" bestFit="1" customWidth="1"/>
    <col min="265" max="269" width="12.7109375" style="2"/>
    <col min="270" max="270" width="18.28515625" style="2" customWidth="1"/>
    <col min="271" max="512" width="12.7109375" style="2"/>
    <col min="513" max="513" width="14.42578125" style="2" customWidth="1"/>
    <col min="514" max="514" width="27.85546875" style="2" bestFit="1" customWidth="1"/>
    <col min="515" max="515" width="25" style="2" bestFit="1" customWidth="1"/>
    <col min="516" max="516" width="27.42578125" style="2" bestFit="1" customWidth="1"/>
    <col min="517" max="517" width="25" style="2" bestFit="1" customWidth="1"/>
    <col min="518" max="518" width="25" style="2" customWidth="1"/>
    <col min="519" max="519" width="28.7109375" style="2" customWidth="1"/>
    <col min="520" max="520" width="12.85546875" style="2" bestFit="1" customWidth="1"/>
    <col min="521" max="525" width="12.7109375" style="2"/>
    <col min="526" max="526" width="18.28515625" style="2" customWidth="1"/>
    <col min="527" max="768" width="12.7109375" style="2"/>
    <col min="769" max="769" width="14.42578125" style="2" customWidth="1"/>
    <col min="770" max="770" width="27.85546875" style="2" bestFit="1" customWidth="1"/>
    <col min="771" max="771" width="25" style="2" bestFit="1" customWidth="1"/>
    <col min="772" max="772" width="27.42578125" style="2" bestFit="1" customWidth="1"/>
    <col min="773" max="773" width="25" style="2" bestFit="1" customWidth="1"/>
    <col min="774" max="774" width="25" style="2" customWidth="1"/>
    <col min="775" max="775" width="28.7109375" style="2" customWidth="1"/>
    <col min="776" max="776" width="12.85546875" style="2" bestFit="1" customWidth="1"/>
    <col min="777" max="781" width="12.7109375" style="2"/>
    <col min="782" max="782" width="18.28515625" style="2" customWidth="1"/>
    <col min="783" max="1024" width="12.7109375" style="2"/>
    <col min="1025" max="1025" width="14.42578125" style="2" customWidth="1"/>
    <col min="1026" max="1026" width="27.85546875" style="2" bestFit="1" customWidth="1"/>
    <col min="1027" max="1027" width="25" style="2" bestFit="1" customWidth="1"/>
    <col min="1028" max="1028" width="27.42578125" style="2" bestFit="1" customWidth="1"/>
    <col min="1029" max="1029" width="25" style="2" bestFit="1" customWidth="1"/>
    <col min="1030" max="1030" width="25" style="2" customWidth="1"/>
    <col min="1031" max="1031" width="28.7109375" style="2" customWidth="1"/>
    <col min="1032" max="1032" width="12.85546875" style="2" bestFit="1" customWidth="1"/>
    <col min="1033" max="1037" width="12.7109375" style="2"/>
    <col min="1038" max="1038" width="18.28515625" style="2" customWidth="1"/>
    <col min="1039" max="1280" width="12.7109375" style="2"/>
    <col min="1281" max="1281" width="14.42578125" style="2" customWidth="1"/>
    <col min="1282" max="1282" width="27.85546875" style="2" bestFit="1" customWidth="1"/>
    <col min="1283" max="1283" width="25" style="2" bestFit="1" customWidth="1"/>
    <col min="1284" max="1284" width="27.42578125" style="2" bestFit="1" customWidth="1"/>
    <col min="1285" max="1285" width="25" style="2" bestFit="1" customWidth="1"/>
    <col min="1286" max="1286" width="25" style="2" customWidth="1"/>
    <col min="1287" max="1287" width="28.7109375" style="2" customWidth="1"/>
    <col min="1288" max="1288" width="12.85546875" style="2" bestFit="1" customWidth="1"/>
    <col min="1289" max="1293" width="12.7109375" style="2"/>
    <col min="1294" max="1294" width="18.28515625" style="2" customWidth="1"/>
    <col min="1295" max="1536" width="12.7109375" style="2"/>
    <col min="1537" max="1537" width="14.42578125" style="2" customWidth="1"/>
    <col min="1538" max="1538" width="27.85546875" style="2" bestFit="1" customWidth="1"/>
    <col min="1539" max="1539" width="25" style="2" bestFit="1" customWidth="1"/>
    <col min="1540" max="1540" width="27.42578125" style="2" bestFit="1" customWidth="1"/>
    <col min="1541" max="1541" width="25" style="2" bestFit="1" customWidth="1"/>
    <col min="1542" max="1542" width="25" style="2" customWidth="1"/>
    <col min="1543" max="1543" width="28.7109375" style="2" customWidth="1"/>
    <col min="1544" max="1544" width="12.85546875" style="2" bestFit="1" customWidth="1"/>
    <col min="1545" max="1549" width="12.7109375" style="2"/>
    <col min="1550" max="1550" width="18.28515625" style="2" customWidth="1"/>
    <col min="1551" max="1792" width="12.7109375" style="2"/>
    <col min="1793" max="1793" width="14.42578125" style="2" customWidth="1"/>
    <col min="1794" max="1794" width="27.85546875" style="2" bestFit="1" customWidth="1"/>
    <col min="1795" max="1795" width="25" style="2" bestFit="1" customWidth="1"/>
    <col min="1796" max="1796" width="27.42578125" style="2" bestFit="1" customWidth="1"/>
    <col min="1797" max="1797" width="25" style="2" bestFit="1" customWidth="1"/>
    <col min="1798" max="1798" width="25" style="2" customWidth="1"/>
    <col min="1799" max="1799" width="28.7109375" style="2" customWidth="1"/>
    <col min="1800" max="1800" width="12.85546875" style="2" bestFit="1" customWidth="1"/>
    <col min="1801" max="1805" width="12.7109375" style="2"/>
    <col min="1806" max="1806" width="18.28515625" style="2" customWidth="1"/>
    <col min="1807" max="2048" width="12.7109375" style="2"/>
    <col min="2049" max="2049" width="14.42578125" style="2" customWidth="1"/>
    <col min="2050" max="2050" width="27.85546875" style="2" bestFit="1" customWidth="1"/>
    <col min="2051" max="2051" width="25" style="2" bestFit="1" customWidth="1"/>
    <col min="2052" max="2052" width="27.42578125" style="2" bestFit="1" customWidth="1"/>
    <col min="2053" max="2053" width="25" style="2" bestFit="1" customWidth="1"/>
    <col min="2054" max="2054" width="25" style="2" customWidth="1"/>
    <col min="2055" max="2055" width="28.7109375" style="2" customWidth="1"/>
    <col min="2056" max="2056" width="12.85546875" style="2" bestFit="1" customWidth="1"/>
    <col min="2057" max="2061" width="12.7109375" style="2"/>
    <col min="2062" max="2062" width="18.28515625" style="2" customWidth="1"/>
    <col min="2063" max="2304" width="12.7109375" style="2"/>
    <col min="2305" max="2305" width="14.42578125" style="2" customWidth="1"/>
    <col min="2306" max="2306" width="27.85546875" style="2" bestFit="1" customWidth="1"/>
    <col min="2307" max="2307" width="25" style="2" bestFit="1" customWidth="1"/>
    <col min="2308" max="2308" width="27.42578125" style="2" bestFit="1" customWidth="1"/>
    <col min="2309" max="2309" width="25" style="2" bestFit="1" customWidth="1"/>
    <col min="2310" max="2310" width="25" style="2" customWidth="1"/>
    <col min="2311" max="2311" width="28.7109375" style="2" customWidth="1"/>
    <col min="2312" max="2312" width="12.85546875" style="2" bestFit="1" customWidth="1"/>
    <col min="2313" max="2317" width="12.7109375" style="2"/>
    <col min="2318" max="2318" width="18.28515625" style="2" customWidth="1"/>
    <col min="2319" max="2560" width="12.7109375" style="2"/>
    <col min="2561" max="2561" width="14.42578125" style="2" customWidth="1"/>
    <col min="2562" max="2562" width="27.85546875" style="2" bestFit="1" customWidth="1"/>
    <col min="2563" max="2563" width="25" style="2" bestFit="1" customWidth="1"/>
    <col min="2564" max="2564" width="27.42578125" style="2" bestFit="1" customWidth="1"/>
    <col min="2565" max="2565" width="25" style="2" bestFit="1" customWidth="1"/>
    <col min="2566" max="2566" width="25" style="2" customWidth="1"/>
    <col min="2567" max="2567" width="28.7109375" style="2" customWidth="1"/>
    <col min="2568" max="2568" width="12.85546875" style="2" bestFit="1" customWidth="1"/>
    <col min="2569" max="2573" width="12.7109375" style="2"/>
    <col min="2574" max="2574" width="18.28515625" style="2" customWidth="1"/>
    <col min="2575" max="2816" width="12.7109375" style="2"/>
    <col min="2817" max="2817" width="14.42578125" style="2" customWidth="1"/>
    <col min="2818" max="2818" width="27.85546875" style="2" bestFit="1" customWidth="1"/>
    <col min="2819" max="2819" width="25" style="2" bestFit="1" customWidth="1"/>
    <col min="2820" max="2820" width="27.42578125" style="2" bestFit="1" customWidth="1"/>
    <col min="2821" max="2821" width="25" style="2" bestFit="1" customWidth="1"/>
    <col min="2822" max="2822" width="25" style="2" customWidth="1"/>
    <col min="2823" max="2823" width="28.7109375" style="2" customWidth="1"/>
    <col min="2824" max="2824" width="12.85546875" style="2" bestFit="1" customWidth="1"/>
    <col min="2825" max="2829" width="12.7109375" style="2"/>
    <col min="2830" max="2830" width="18.28515625" style="2" customWidth="1"/>
    <col min="2831" max="3072" width="12.7109375" style="2"/>
    <col min="3073" max="3073" width="14.42578125" style="2" customWidth="1"/>
    <col min="3074" max="3074" width="27.85546875" style="2" bestFit="1" customWidth="1"/>
    <col min="3075" max="3075" width="25" style="2" bestFit="1" customWidth="1"/>
    <col min="3076" max="3076" width="27.42578125" style="2" bestFit="1" customWidth="1"/>
    <col min="3077" max="3077" width="25" style="2" bestFit="1" customWidth="1"/>
    <col min="3078" max="3078" width="25" style="2" customWidth="1"/>
    <col min="3079" max="3079" width="28.7109375" style="2" customWidth="1"/>
    <col min="3080" max="3080" width="12.85546875" style="2" bestFit="1" customWidth="1"/>
    <col min="3081" max="3085" width="12.7109375" style="2"/>
    <col min="3086" max="3086" width="18.28515625" style="2" customWidth="1"/>
    <col min="3087" max="3328" width="12.7109375" style="2"/>
    <col min="3329" max="3329" width="14.42578125" style="2" customWidth="1"/>
    <col min="3330" max="3330" width="27.85546875" style="2" bestFit="1" customWidth="1"/>
    <col min="3331" max="3331" width="25" style="2" bestFit="1" customWidth="1"/>
    <col min="3332" max="3332" width="27.42578125" style="2" bestFit="1" customWidth="1"/>
    <col min="3333" max="3333" width="25" style="2" bestFit="1" customWidth="1"/>
    <col min="3334" max="3334" width="25" style="2" customWidth="1"/>
    <col min="3335" max="3335" width="28.7109375" style="2" customWidth="1"/>
    <col min="3336" max="3336" width="12.85546875" style="2" bestFit="1" customWidth="1"/>
    <col min="3337" max="3341" width="12.7109375" style="2"/>
    <col min="3342" max="3342" width="18.28515625" style="2" customWidth="1"/>
    <col min="3343" max="3584" width="12.7109375" style="2"/>
    <col min="3585" max="3585" width="14.42578125" style="2" customWidth="1"/>
    <col min="3586" max="3586" width="27.85546875" style="2" bestFit="1" customWidth="1"/>
    <col min="3587" max="3587" width="25" style="2" bestFit="1" customWidth="1"/>
    <col min="3588" max="3588" width="27.42578125" style="2" bestFit="1" customWidth="1"/>
    <col min="3589" max="3589" width="25" style="2" bestFit="1" customWidth="1"/>
    <col min="3590" max="3590" width="25" style="2" customWidth="1"/>
    <col min="3591" max="3591" width="28.7109375" style="2" customWidth="1"/>
    <col min="3592" max="3592" width="12.85546875" style="2" bestFit="1" customWidth="1"/>
    <col min="3593" max="3597" width="12.7109375" style="2"/>
    <col min="3598" max="3598" width="18.28515625" style="2" customWidth="1"/>
    <col min="3599" max="3840" width="12.7109375" style="2"/>
    <col min="3841" max="3841" width="14.42578125" style="2" customWidth="1"/>
    <col min="3842" max="3842" width="27.85546875" style="2" bestFit="1" customWidth="1"/>
    <col min="3843" max="3843" width="25" style="2" bestFit="1" customWidth="1"/>
    <col min="3844" max="3844" width="27.42578125" style="2" bestFit="1" customWidth="1"/>
    <col min="3845" max="3845" width="25" style="2" bestFit="1" customWidth="1"/>
    <col min="3846" max="3846" width="25" style="2" customWidth="1"/>
    <col min="3847" max="3847" width="28.7109375" style="2" customWidth="1"/>
    <col min="3848" max="3848" width="12.85546875" style="2" bestFit="1" customWidth="1"/>
    <col min="3849" max="3853" width="12.7109375" style="2"/>
    <col min="3854" max="3854" width="18.28515625" style="2" customWidth="1"/>
    <col min="3855" max="4096" width="12.7109375" style="2"/>
    <col min="4097" max="4097" width="14.42578125" style="2" customWidth="1"/>
    <col min="4098" max="4098" width="27.85546875" style="2" bestFit="1" customWidth="1"/>
    <col min="4099" max="4099" width="25" style="2" bestFit="1" customWidth="1"/>
    <col min="4100" max="4100" width="27.42578125" style="2" bestFit="1" customWidth="1"/>
    <col min="4101" max="4101" width="25" style="2" bestFit="1" customWidth="1"/>
    <col min="4102" max="4102" width="25" style="2" customWidth="1"/>
    <col min="4103" max="4103" width="28.7109375" style="2" customWidth="1"/>
    <col min="4104" max="4104" width="12.85546875" style="2" bestFit="1" customWidth="1"/>
    <col min="4105" max="4109" width="12.7109375" style="2"/>
    <col min="4110" max="4110" width="18.28515625" style="2" customWidth="1"/>
    <col min="4111" max="4352" width="12.7109375" style="2"/>
    <col min="4353" max="4353" width="14.42578125" style="2" customWidth="1"/>
    <col min="4354" max="4354" width="27.85546875" style="2" bestFit="1" customWidth="1"/>
    <col min="4355" max="4355" width="25" style="2" bestFit="1" customWidth="1"/>
    <col min="4356" max="4356" width="27.42578125" style="2" bestFit="1" customWidth="1"/>
    <col min="4357" max="4357" width="25" style="2" bestFit="1" customWidth="1"/>
    <col min="4358" max="4358" width="25" style="2" customWidth="1"/>
    <col min="4359" max="4359" width="28.7109375" style="2" customWidth="1"/>
    <col min="4360" max="4360" width="12.85546875" style="2" bestFit="1" customWidth="1"/>
    <col min="4361" max="4365" width="12.7109375" style="2"/>
    <col min="4366" max="4366" width="18.28515625" style="2" customWidth="1"/>
    <col min="4367" max="4608" width="12.7109375" style="2"/>
    <col min="4609" max="4609" width="14.42578125" style="2" customWidth="1"/>
    <col min="4610" max="4610" width="27.85546875" style="2" bestFit="1" customWidth="1"/>
    <col min="4611" max="4611" width="25" style="2" bestFit="1" customWidth="1"/>
    <col min="4612" max="4612" width="27.42578125" style="2" bestFit="1" customWidth="1"/>
    <col min="4613" max="4613" width="25" style="2" bestFit="1" customWidth="1"/>
    <col min="4614" max="4614" width="25" style="2" customWidth="1"/>
    <col min="4615" max="4615" width="28.7109375" style="2" customWidth="1"/>
    <col min="4616" max="4616" width="12.85546875" style="2" bestFit="1" customWidth="1"/>
    <col min="4617" max="4621" width="12.7109375" style="2"/>
    <col min="4622" max="4622" width="18.28515625" style="2" customWidth="1"/>
    <col min="4623" max="4864" width="12.7109375" style="2"/>
    <col min="4865" max="4865" width="14.42578125" style="2" customWidth="1"/>
    <col min="4866" max="4866" width="27.85546875" style="2" bestFit="1" customWidth="1"/>
    <col min="4867" max="4867" width="25" style="2" bestFit="1" customWidth="1"/>
    <col min="4868" max="4868" width="27.42578125" style="2" bestFit="1" customWidth="1"/>
    <col min="4869" max="4869" width="25" style="2" bestFit="1" customWidth="1"/>
    <col min="4870" max="4870" width="25" style="2" customWidth="1"/>
    <col min="4871" max="4871" width="28.7109375" style="2" customWidth="1"/>
    <col min="4872" max="4872" width="12.85546875" style="2" bestFit="1" customWidth="1"/>
    <col min="4873" max="4877" width="12.7109375" style="2"/>
    <col min="4878" max="4878" width="18.28515625" style="2" customWidth="1"/>
    <col min="4879" max="5120" width="12.7109375" style="2"/>
    <col min="5121" max="5121" width="14.42578125" style="2" customWidth="1"/>
    <col min="5122" max="5122" width="27.85546875" style="2" bestFit="1" customWidth="1"/>
    <col min="5123" max="5123" width="25" style="2" bestFit="1" customWidth="1"/>
    <col min="5124" max="5124" width="27.42578125" style="2" bestFit="1" customWidth="1"/>
    <col min="5125" max="5125" width="25" style="2" bestFit="1" customWidth="1"/>
    <col min="5126" max="5126" width="25" style="2" customWidth="1"/>
    <col min="5127" max="5127" width="28.7109375" style="2" customWidth="1"/>
    <col min="5128" max="5128" width="12.85546875" style="2" bestFit="1" customWidth="1"/>
    <col min="5129" max="5133" width="12.7109375" style="2"/>
    <col min="5134" max="5134" width="18.28515625" style="2" customWidth="1"/>
    <col min="5135" max="5376" width="12.7109375" style="2"/>
    <col min="5377" max="5377" width="14.42578125" style="2" customWidth="1"/>
    <col min="5378" max="5378" width="27.85546875" style="2" bestFit="1" customWidth="1"/>
    <col min="5379" max="5379" width="25" style="2" bestFit="1" customWidth="1"/>
    <col min="5380" max="5380" width="27.42578125" style="2" bestFit="1" customWidth="1"/>
    <col min="5381" max="5381" width="25" style="2" bestFit="1" customWidth="1"/>
    <col min="5382" max="5382" width="25" style="2" customWidth="1"/>
    <col min="5383" max="5383" width="28.7109375" style="2" customWidth="1"/>
    <col min="5384" max="5384" width="12.85546875" style="2" bestFit="1" customWidth="1"/>
    <col min="5385" max="5389" width="12.7109375" style="2"/>
    <col min="5390" max="5390" width="18.28515625" style="2" customWidth="1"/>
    <col min="5391" max="5632" width="12.7109375" style="2"/>
    <col min="5633" max="5633" width="14.42578125" style="2" customWidth="1"/>
    <col min="5634" max="5634" width="27.85546875" style="2" bestFit="1" customWidth="1"/>
    <col min="5635" max="5635" width="25" style="2" bestFit="1" customWidth="1"/>
    <col min="5636" max="5636" width="27.42578125" style="2" bestFit="1" customWidth="1"/>
    <col min="5637" max="5637" width="25" style="2" bestFit="1" customWidth="1"/>
    <col min="5638" max="5638" width="25" style="2" customWidth="1"/>
    <col min="5639" max="5639" width="28.7109375" style="2" customWidth="1"/>
    <col min="5640" max="5640" width="12.85546875" style="2" bestFit="1" customWidth="1"/>
    <col min="5641" max="5645" width="12.7109375" style="2"/>
    <col min="5646" max="5646" width="18.28515625" style="2" customWidth="1"/>
    <col min="5647" max="5888" width="12.7109375" style="2"/>
    <col min="5889" max="5889" width="14.42578125" style="2" customWidth="1"/>
    <col min="5890" max="5890" width="27.85546875" style="2" bestFit="1" customWidth="1"/>
    <col min="5891" max="5891" width="25" style="2" bestFit="1" customWidth="1"/>
    <col min="5892" max="5892" width="27.42578125" style="2" bestFit="1" customWidth="1"/>
    <col min="5893" max="5893" width="25" style="2" bestFit="1" customWidth="1"/>
    <col min="5894" max="5894" width="25" style="2" customWidth="1"/>
    <col min="5895" max="5895" width="28.7109375" style="2" customWidth="1"/>
    <col min="5896" max="5896" width="12.85546875" style="2" bestFit="1" customWidth="1"/>
    <col min="5897" max="5901" width="12.7109375" style="2"/>
    <col min="5902" max="5902" width="18.28515625" style="2" customWidth="1"/>
    <col min="5903" max="6144" width="12.7109375" style="2"/>
    <col min="6145" max="6145" width="14.42578125" style="2" customWidth="1"/>
    <col min="6146" max="6146" width="27.85546875" style="2" bestFit="1" customWidth="1"/>
    <col min="6147" max="6147" width="25" style="2" bestFit="1" customWidth="1"/>
    <col min="6148" max="6148" width="27.42578125" style="2" bestFit="1" customWidth="1"/>
    <col min="6149" max="6149" width="25" style="2" bestFit="1" customWidth="1"/>
    <col min="6150" max="6150" width="25" style="2" customWidth="1"/>
    <col min="6151" max="6151" width="28.7109375" style="2" customWidth="1"/>
    <col min="6152" max="6152" width="12.85546875" style="2" bestFit="1" customWidth="1"/>
    <col min="6153" max="6157" width="12.7109375" style="2"/>
    <col min="6158" max="6158" width="18.28515625" style="2" customWidth="1"/>
    <col min="6159" max="6400" width="12.7109375" style="2"/>
    <col min="6401" max="6401" width="14.42578125" style="2" customWidth="1"/>
    <col min="6402" max="6402" width="27.85546875" style="2" bestFit="1" customWidth="1"/>
    <col min="6403" max="6403" width="25" style="2" bestFit="1" customWidth="1"/>
    <col min="6404" max="6404" width="27.42578125" style="2" bestFit="1" customWidth="1"/>
    <col min="6405" max="6405" width="25" style="2" bestFit="1" customWidth="1"/>
    <col min="6406" max="6406" width="25" style="2" customWidth="1"/>
    <col min="6407" max="6407" width="28.7109375" style="2" customWidth="1"/>
    <col min="6408" max="6408" width="12.85546875" style="2" bestFit="1" customWidth="1"/>
    <col min="6409" max="6413" width="12.7109375" style="2"/>
    <col min="6414" max="6414" width="18.28515625" style="2" customWidth="1"/>
    <col min="6415" max="6656" width="12.7109375" style="2"/>
    <col min="6657" max="6657" width="14.42578125" style="2" customWidth="1"/>
    <col min="6658" max="6658" width="27.85546875" style="2" bestFit="1" customWidth="1"/>
    <col min="6659" max="6659" width="25" style="2" bestFit="1" customWidth="1"/>
    <col min="6660" max="6660" width="27.42578125" style="2" bestFit="1" customWidth="1"/>
    <col min="6661" max="6661" width="25" style="2" bestFit="1" customWidth="1"/>
    <col min="6662" max="6662" width="25" style="2" customWidth="1"/>
    <col min="6663" max="6663" width="28.7109375" style="2" customWidth="1"/>
    <col min="6664" max="6664" width="12.85546875" style="2" bestFit="1" customWidth="1"/>
    <col min="6665" max="6669" width="12.7109375" style="2"/>
    <col min="6670" max="6670" width="18.28515625" style="2" customWidth="1"/>
    <col min="6671" max="6912" width="12.7109375" style="2"/>
    <col min="6913" max="6913" width="14.42578125" style="2" customWidth="1"/>
    <col min="6914" max="6914" width="27.85546875" style="2" bestFit="1" customWidth="1"/>
    <col min="6915" max="6915" width="25" style="2" bestFit="1" customWidth="1"/>
    <col min="6916" max="6916" width="27.42578125" style="2" bestFit="1" customWidth="1"/>
    <col min="6917" max="6917" width="25" style="2" bestFit="1" customWidth="1"/>
    <col min="6918" max="6918" width="25" style="2" customWidth="1"/>
    <col min="6919" max="6919" width="28.7109375" style="2" customWidth="1"/>
    <col min="6920" max="6920" width="12.85546875" style="2" bestFit="1" customWidth="1"/>
    <col min="6921" max="6925" width="12.7109375" style="2"/>
    <col min="6926" max="6926" width="18.28515625" style="2" customWidth="1"/>
    <col min="6927" max="7168" width="12.7109375" style="2"/>
    <col min="7169" max="7169" width="14.42578125" style="2" customWidth="1"/>
    <col min="7170" max="7170" width="27.85546875" style="2" bestFit="1" customWidth="1"/>
    <col min="7171" max="7171" width="25" style="2" bestFit="1" customWidth="1"/>
    <col min="7172" max="7172" width="27.42578125" style="2" bestFit="1" customWidth="1"/>
    <col min="7173" max="7173" width="25" style="2" bestFit="1" customWidth="1"/>
    <col min="7174" max="7174" width="25" style="2" customWidth="1"/>
    <col min="7175" max="7175" width="28.7109375" style="2" customWidth="1"/>
    <col min="7176" max="7176" width="12.85546875" style="2" bestFit="1" customWidth="1"/>
    <col min="7177" max="7181" width="12.7109375" style="2"/>
    <col min="7182" max="7182" width="18.28515625" style="2" customWidth="1"/>
    <col min="7183" max="7424" width="12.7109375" style="2"/>
    <col min="7425" max="7425" width="14.42578125" style="2" customWidth="1"/>
    <col min="7426" max="7426" width="27.85546875" style="2" bestFit="1" customWidth="1"/>
    <col min="7427" max="7427" width="25" style="2" bestFit="1" customWidth="1"/>
    <col min="7428" max="7428" width="27.42578125" style="2" bestFit="1" customWidth="1"/>
    <col min="7429" max="7429" width="25" style="2" bestFit="1" customWidth="1"/>
    <col min="7430" max="7430" width="25" style="2" customWidth="1"/>
    <col min="7431" max="7431" width="28.7109375" style="2" customWidth="1"/>
    <col min="7432" max="7432" width="12.85546875" style="2" bestFit="1" customWidth="1"/>
    <col min="7433" max="7437" width="12.7109375" style="2"/>
    <col min="7438" max="7438" width="18.28515625" style="2" customWidth="1"/>
    <col min="7439" max="7680" width="12.7109375" style="2"/>
    <col min="7681" max="7681" width="14.42578125" style="2" customWidth="1"/>
    <col min="7682" max="7682" width="27.85546875" style="2" bestFit="1" customWidth="1"/>
    <col min="7683" max="7683" width="25" style="2" bestFit="1" customWidth="1"/>
    <col min="7684" max="7684" width="27.42578125" style="2" bestFit="1" customWidth="1"/>
    <col min="7685" max="7685" width="25" style="2" bestFit="1" customWidth="1"/>
    <col min="7686" max="7686" width="25" style="2" customWidth="1"/>
    <col min="7687" max="7687" width="28.7109375" style="2" customWidth="1"/>
    <col min="7688" max="7688" width="12.85546875" style="2" bestFit="1" customWidth="1"/>
    <col min="7689" max="7693" width="12.7109375" style="2"/>
    <col min="7694" max="7694" width="18.28515625" style="2" customWidth="1"/>
    <col min="7695" max="7936" width="12.7109375" style="2"/>
    <col min="7937" max="7937" width="14.42578125" style="2" customWidth="1"/>
    <col min="7938" max="7938" width="27.85546875" style="2" bestFit="1" customWidth="1"/>
    <col min="7939" max="7939" width="25" style="2" bestFit="1" customWidth="1"/>
    <col min="7940" max="7940" width="27.42578125" style="2" bestFit="1" customWidth="1"/>
    <col min="7941" max="7941" width="25" style="2" bestFit="1" customWidth="1"/>
    <col min="7942" max="7942" width="25" style="2" customWidth="1"/>
    <col min="7943" max="7943" width="28.7109375" style="2" customWidth="1"/>
    <col min="7944" max="7944" width="12.85546875" style="2" bestFit="1" customWidth="1"/>
    <col min="7945" max="7949" width="12.7109375" style="2"/>
    <col min="7950" max="7950" width="18.28515625" style="2" customWidth="1"/>
    <col min="7951" max="8192" width="12.7109375" style="2"/>
    <col min="8193" max="8193" width="14.42578125" style="2" customWidth="1"/>
    <col min="8194" max="8194" width="27.85546875" style="2" bestFit="1" customWidth="1"/>
    <col min="8195" max="8195" width="25" style="2" bestFit="1" customWidth="1"/>
    <col min="8196" max="8196" width="27.42578125" style="2" bestFit="1" customWidth="1"/>
    <col min="8197" max="8197" width="25" style="2" bestFit="1" customWidth="1"/>
    <col min="8198" max="8198" width="25" style="2" customWidth="1"/>
    <col min="8199" max="8199" width="28.7109375" style="2" customWidth="1"/>
    <col min="8200" max="8200" width="12.85546875" style="2" bestFit="1" customWidth="1"/>
    <col min="8201" max="8205" width="12.7109375" style="2"/>
    <col min="8206" max="8206" width="18.28515625" style="2" customWidth="1"/>
    <col min="8207" max="8448" width="12.7109375" style="2"/>
    <col min="8449" max="8449" width="14.42578125" style="2" customWidth="1"/>
    <col min="8450" max="8450" width="27.85546875" style="2" bestFit="1" customWidth="1"/>
    <col min="8451" max="8451" width="25" style="2" bestFit="1" customWidth="1"/>
    <col min="8452" max="8452" width="27.42578125" style="2" bestFit="1" customWidth="1"/>
    <col min="8453" max="8453" width="25" style="2" bestFit="1" customWidth="1"/>
    <col min="8454" max="8454" width="25" style="2" customWidth="1"/>
    <col min="8455" max="8455" width="28.7109375" style="2" customWidth="1"/>
    <col min="8456" max="8456" width="12.85546875" style="2" bestFit="1" customWidth="1"/>
    <col min="8457" max="8461" width="12.7109375" style="2"/>
    <col min="8462" max="8462" width="18.28515625" style="2" customWidth="1"/>
    <col min="8463" max="8704" width="12.7109375" style="2"/>
    <col min="8705" max="8705" width="14.42578125" style="2" customWidth="1"/>
    <col min="8706" max="8706" width="27.85546875" style="2" bestFit="1" customWidth="1"/>
    <col min="8707" max="8707" width="25" style="2" bestFit="1" customWidth="1"/>
    <col min="8708" max="8708" width="27.42578125" style="2" bestFit="1" customWidth="1"/>
    <col min="8709" max="8709" width="25" style="2" bestFit="1" customWidth="1"/>
    <col min="8710" max="8710" width="25" style="2" customWidth="1"/>
    <col min="8711" max="8711" width="28.7109375" style="2" customWidth="1"/>
    <col min="8712" max="8712" width="12.85546875" style="2" bestFit="1" customWidth="1"/>
    <col min="8713" max="8717" width="12.7109375" style="2"/>
    <col min="8718" max="8718" width="18.28515625" style="2" customWidth="1"/>
    <col min="8719" max="8960" width="12.7109375" style="2"/>
    <col min="8961" max="8961" width="14.42578125" style="2" customWidth="1"/>
    <col min="8962" max="8962" width="27.85546875" style="2" bestFit="1" customWidth="1"/>
    <col min="8963" max="8963" width="25" style="2" bestFit="1" customWidth="1"/>
    <col min="8964" max="8964" width="27.42578125" style="2" bestFit="1" customWidth="1"/>
    <col min="8965" max="8965" width="25" style="2" bestFit="1" customWidth="1"/>
    <col min="8966" max="8966" width="25" style="2" customWidth="1"/>
    <col min="8967" max="8967" width="28.7109375" style="2" customWidth="1"/>
    <col min="8968" max="8968" width="12.85546875" style="2" bestFit="1" customWidth="1"/>
    <col min="8969" max="8973" width="12.7109375" style="2"/>
    <col min="8974" max="8974" width="18.28515625" style="2" customWidth="1"/>
    <col min="8975" max="9216" width="12.7109375" style="2"/>
    <col min="9217" max="9217" width="14.42578125" style="2" customWidth="1"/>
    <col min="9218" max="9218" width="27.85546875" style="2" bestFit="1" customWidth="1"/>
    <col min="9219" max="9219" width="25" style="2" bestFit="1" customWidth="1"/>
    <col min="9220" max="9220" width="27.42578125" style="2" bestFit="1" customWidth="1"/>
    <col min="9221" max="9221" width="25" style="2" bestFit="1" customWidth="1"/>
    <col min="9222" max="9222" width="25" style="2" customWidth="1"/>
    <col min="9223" max="9223" width="28.7109375" style="2" customWidth="1"/>
    <col min="9224" max="9224" width="12.85546875" style="2" bestFit="1" customWidth="1"/>
    <col min="9225" max="9229" width="12.7109375" style="2"/>
    <col min="9230" max="9230" width="18.28515625" style="2" customWidth="1"/>
    <col min="9231" max="9472" width="12.7109375" style="2"/>
    <col min="9473" max="9473" width="14.42578125" style="2" customWidth="1"/>
    <col min="9474" max="9474" width="27.85546875" style="2" bestFit="1" customWidth="1"/>
    <col min="9475" max="9475" width="25" style="2" bestFit="1" customWidth="1"/>
    <col min="9476" max="9476" width="27.42578125" style="2" bestFit="1" customWidth="1"/>
    <col min="9477" max="9477" width="25" style="2" bestFit="1" customWidth="1"/>
    <col min="9478" max="9478" width="25" style="2" customWidth="1"/>
    <col min="9479" max="9479" width="28.7109375" style="2" customWidth="1"/>
    <col min="9480" max="9480" width="12.85546875" style="2" bestFit="1" customWidth="1"/>
    <col min="9481" max="9485" width="12.7109375" style="2"/>
    <col min="9486" max="9486" width="18.28515625" style="2" customWidth="1"/>
    <col min="9487" max="9728" width="12.7109375" style="2"/>
    <col min="9729" max="9729" width="14.42578125" style="2" customWidth="1"/>
    <col min="9730" max="9730" width="27.85546875" style="2" bestFit="1" customWidth="1"/>
    <col min="9731" max="9731" width="25" style="2" bestFit="1" customWidth="1"/>
    <col min="9732" max="9732" width="27.42578125" style="2" bestFit="1" customWidth="1"/>
    <col min="9733" max="9733" width="25" style="2" bestFit="1" customWidth="1"/>
    <col min="9734" max="9734" width="25" style="2" customWidth="1"/>
    <col min="9735" max="9735" width="28.7109375" style="2" customWidth="1"/>
    <col min="9736" max="9736" width="12.85546875" style="2" bestFit="1" customWidth="1"/>
    <col min="9737" max="9741" width="12.7109375" style="2"/>
    <col min="9742" max="9742" width="18.28515625" style="2" customWidth="1"/>
    <col min="9743" max="9984" width="12.7109375" style="2"/>
    <col min="9985" max="9985" width="14.42578125" style="2" customWidth="1"/>
    <col min="9986" max="9986" width="27.85546875" style="2" bestFit="1" customWidth="1"/>
    <col min="9987" max="9987" width="25" style="2" bestFit="1" customWidth="1"/>
    <col min="9988" max="9988" width="27.42578125" style="2" bestFit="1" customWidth="1"/>
    <col min="9989" max="9989" width="25" style="2" bestFit="1" customWidth="1"/>
    <col min="9990" max="9990" width="25" style="2" customWidth="1"/>
    <col min="9991" max="9991" width="28.7109375" style="2" customWidth="1"/>
    <col min="9992" max="9992" width="12.85546875" style="2" bestFit="1" customWidth="1"/>
    <col min="9993" max="9997" width="12.7109375" style="2"/>
    <col min="9998" max="9998" width="18.28515625" style="2" customWidth="1"/>
    <col min="9999" max="10240" width="12.7109375" style="2"/>
    <col min="10241" max="10241" width="14.42578125" style="2" customWidth="1"/>
    <col min="10242" max="10242" width="27.85546875" style="2" bestFit="1" customWidth="1"/>
    <col min="10243" max="10243" width="25" style="2" bestFit="1" customWidth="1"/>
    <col min="10244" max="10244" width="27.42578125" style="2" bestFit="1" customWidth="1"/>
    <col min="10245" max="10245" width="25" style="2" bestFit="1" customWidth="1"/>
    <col min="10246" max="10246" width="25" style="2" customWidth="1"/>
    <col min="10247" max="10247" width="28.7109375" style="2" customWidth="1"/>
    <col min="10248" max="10248" width="12.85546875" style="2" bestFit="1" customWidth="1"/>
    <col min="10249" max="10253" width="12.7109375" style="2"/>
    <col min="10254" max="10254" width="18.28515625" style="2" customWidth="1"/>
    <col min="10255" max="10496" width="12.7109375" style="2"/>
    <col min="10497" max="10497" width="14.42578125" style="2" customWidth="1"/>
    <col min="10498" max="10498" width="27.85546875" style="2" bestFit="1" customWidth="1"/>
    <col min="10499" max="10499" width="25" style="2" bestFit="1" customWidth="1"/>
    <col min="10500" max="10500" width="27.42578125" style="2" bestFit="1" customWidth="1"/>
    <col min="10501" max="10501" width="25" style="2" bestFit="1" customWidth="1"/>
    <col min="10502" max="10502" width="25" style="2" customWidth="1"/>
    <col min="10503" max="10503" width="28.7109375" style="2" customWidth="1"/>
    <col min="10504" max="10504" width="12.85546875" style="2" bestFit="1" customWidth="1"/>
    <col min="10505" max="10509" width="12.7109375" style="2"/>
    <col min="10510" max="10510" width="18.28515625" style="2" customWidth="1"/>
    <col min="10511" max="10752" width="12.7109375" style="2"/>
    <col min="10753" max="10753" width="14.42578125" style="2" customWidth="1"/>
    <col min="10754" max="10754" width="27.85546875" style="2" bestFit="1" customWidth="1"/>
    <col min="10755" max="10755" width="25" style="2" bestFit="1" customWidth="1"/>
    <col min="10756" max="10756" width="27.42578125" style="2" bestFit="1" customWidth="1"/>
    <col min="10757" max="10757" width="25" style="2" bestFit="1" customWidth="1"/>
    <col min="10758" max="10758" width="25" style="2" customWidth="1"/>
    <col min="10759" max="10759" width="28.7109375" style="2" customWidth="1"/>
    <col min="10760" max="10760" width="12.85546875" style="2" bestFit="1" customWidth="1"/>
    <col min="10761" max="10765" width="12.7109375" style="2"/>
    <col min="10766" max="10766" width="18.28515625" style="2" customWidth="1"/>
    <col min="10767" max="11008" width="12.7109375" style="2"/>
    <col min="11009" max="11009" width="14.42578125" style="2" customWidth="1"/>
    <col min="11010" max="11010" width="27.85546875" style="2" bestFit="1" customWidth="1"/>
    <col min="11011" max="11011" width="25" style="2" bestFit="1" customWidth="1"/>
    <col min="11012" max="11012" width="27.42578125" style="2" bestFit="1" customWidth="1"/>
    <col min="11013" max="11013" width="25" style="2" bestFit="1" customWidth="1"/>
    <col min="11014" max="11014" width="25" style="2" customWidth="1"/>
    <col min="11015" max="11015" width="28.7109375" style="2" customWidth="1"/>
    <col min="11016" max="11016" width="12.85546875" style="2" bestFit="1" customWidth="1"/>
    <col min="11017" max="11021" width="12.7109375" style="2"/>
    <col min="11022" max="11022" width="18.28515625" style="2" customWidth="1"/>
    <col min="11023" max="11264" width="12.7109375" style="2"/>
    <col min="11265" max="11265" width="14.42578125" style="2" customWidth="1"/>
    <col min="11266" max="11266" width="27.85546875" style="2" bestFit="1" customWidth="1"/>
    <col min="11267" max="11267" width="25" style="2" bestFit="1" customWidth="1"/>
    <col min="11268" max="11268" width="27.42578125" style="2" bestFit="1" customWidth="1"/>
    <col min="11269" max="11269" width="25" style="2" bestFit="1" customWidth="1"/>
    <col min="11270" max="11270" width="25" style="2" customWidth="1"/>
    <col min="11271" max="11271" width="28.7109375" style="2" customWidth="1"/>
    <col min="11272" max="11272" width="12.85546875" style="2" bestFit="1" customWidth="1"/>
    <col min="11273" max="11277" width="12.7109375" style="2"/>
    <col min="11278" max="11278" width="18.28515625" style="2" customWidth="1"/>
    <col min="11279" max="11520" width="12.7109375" style="2"/>
    <col min="11521" max="11521" width="14.42578125" style="2" customWidth="1"/>
    <col min="11522" max="11522" width="27.85546875" style="2" bestFit="1" customWidth="1"/>
    <col min="11523" max="11523" width="25" style="2" bestFit="1" customWidth="1"/>
    <col min="11524" max="11524" width="27.42578125" style="2" bestFit="1" customWidth="1"/>
    <col min="11525" max="11525" width="25" style="2" bestFit="1" customWidth="1"/>
    <col min="11526" max="11526" width="25" style="2" customWidth="1"/>
    <col min="11527" max="11527" width="28.7109375" style="2" customWidth="1"/>
    <col min="11528" max="11528" width="12.85546875" style="2" bestFit="1" customWidth="1"/>
    <col min="11529" max="11533" width="12.7109375" style="2"/>
    <col min="11534" max="11534" width="18.28515625" style="2" customWidth="1"/>
    <col min="11535" max="11776" width="12.7109375" style="2"/>
    <col min="11777" max="11777" width="14.42578125" style="2" customWidth="1"/>
    <col min="11778" max="11778" width="27.85546875" style="2" bestFit="1" customWidth="1"/>
    <col min="11779" max="11779" width="25" style="2" bestFit="1" customWidth="1"/>
    <col min="11780" max="11780" width="27.42578125" style="2" bestFit="1" customWidth="1"/>
    <col min="11781" max="11781" width="25" style="2" bestFit="1" customWidth="1"/>
    <col min="11782" max="11782" width="25" style="2" customWidth="1"/>
    <col min="11783" max="11783" width="28.7109375" style="2" customWidth="1"/>
    <col min="11784" max="11784" width="12.85546875" style="2" bestFit="1" customWidth="1"/>
    <col min="11785" max="11789" width="12.7109375" style="2"/>
    <col min="11790" max="11790" width="18.28515625" style="2" customWidth="1"/>
    <col min="11791" max="12032" width="12.7109375" style="2"/>
    <col min="12033" max="12033" width="14.42578125" style="2" customWidth="1"/>
    <col min="12034" max="12034" width="27.85546875" style="2" bestFit="1" customWidth="1"/>
    <col min="12035" max="12035" width="25" style="2" bestFit="1" customWidth="1"/>
    <col min="12036" max="12036" width="27.42578125" style="2" bestFit="1" customWidth="1"/>
    <col min="12037" max="12037" width="25" style="2" bestFit="1" customWidth="1"/>
    <col min="12038" max="12038" width="25" style="2" customWidth="1"/>
    <col min="12039" max="12039" width="28.7109375" style="2" customWidth="1"/>
    <col min="12040" max="12040" width="12.85546875" style="2" bestFit="1" customWidth="1"/>
    <col min="12041" max="12045" width="12.7109375" style="2"/>
    <col min="12046" max="12046" width="18.28515625" style="2" customWidth="1"/>
    <col min="12047" max="12288" width="12.7109375" style="2"/>
    <col min="12289" max="12289" width="14.42578125" style="2" customWidth="1"/>
    <col min="12290" max="12290" width="27.85546875" style="2" bestFit="1" customWidth="1"/>
    <col min="12291" max="12291" width="25" style="2" bestFit="1" customWidth="1"/>
    <col min="12292" max="12292" width="27.42578125" style="2" bestFit="1" customWidth="1"/>
    <col min="12293" max="12293" width="25" style="2" bestFit="1" customWidth="1"/>
    <col min="12294" max="12294" width="25" style="2" customWidth="1"/>
    <col min="12295" max="12295" width="28.7109375" style="2" customWidth="1"/>
    <col min="12296" max="12296" width="12.85546875" style="2" bestFit="1" customWidth="1"/>
    <col min="12297" max="12301" width="12.7109375" style="2"/>
    <col min="12302" max="12302" width="18.28515625" style="2" customWidth="1"/>
    <col min="12303" max="12544" width="12.7109375" style="2"/>
    <col min="12545" max="12545" width="14.42578125" style="2" customWidth="1"/>
    <col min="12546" max="12546" width="27.85546875" style="2" bestFit="1" customWidth="1"/>
    <col min="12547" max="12547" width="25" style="2" bestFit="1" customWidth="1"/>
    <col min="12548" max="12548" width="27.42578125" style="2" bestFit="1" customWidth="1"/>
    <col min="12549" max="12549" width="25" style="2" bestFit="1" customWidth="1"/>
    <col min="12550" max="12550" width="25" style="2" customWidth="1"/>
    <col min="12551" max="12551" width="28.7109375" style="2" customWidth="1"/>
    <col min="12552" max="12552" width="12.85546875" style="2" bestFit="1" customWidth="1"/>
    <col min="12553" max="12557" width="12.7109375" style="2"/>
    <col min="12558" max="12558" width="18.28515625" style="2" customWidth="1"/>
    <col min="12559" max="12800" width="12.7109375" style="2"/>
    <col min="12801" max="12801" width="14.42578125" style="2" customWidth="1"/>
    <col min="12802" max="12802" width="27.85546875" style="2" bestFit="1" customWidth="1"/>
    <col min="12803" max="12803" width="25" style="2" bestFit="1" customWidth="1"/>
    <col min="12804" max="12804" width="27.42578125" style="2" bestFit="1" customWidth="1"/>
    <col min="12805" max="12805" width="25" style="2" bestFit="1" customWidth="1"/>
    <col min="12806" max="12806" width="25" style="2" customWidth="1"/>
    <col min="12807" max="12807" width="28.7109375" style="2" customWidth="1"/>
    <col min="12808" max="12808" width="12.85546875" style="2" bestFit="1" customWidth="1"/>
    <col min="12809" max="12813" width="12.7109375" style="2"/>
    <col min="12814" max="12814" width="18.28515625" style="2" customWidth="1"/>
    <col min="12815" max="13056" width="12.7109375" style="2"/>
    <col min="13057" max="13057" width="14.42578125" style="2" customWidth="1"/>
    <col min="13058" max="13058" width="27.85546875" style="2" bestFit="1" customWidth="1"/>
    <col min="13059" max="13059" width="25" style="2" bestFit="1" customWidth="1"/>
    <col min="13060" max="13060" width="27.42578125" style="2" bestFit="1" customWidth="1"/>
    <col min="13061" max="13061" width="25" style="2" bestFit="1" customWidth="1"/>
    <col min="13062" max="13062" width="25" style="2" customWidth="1"/>
    <col min="13063" max="13063" width="28.7109375" style="2" customWidth="1"/>
    <col min="13064" max="13064" width="12.85546875" style="2" bestFit="1" customWidth="1"/>
    <col min="13065" max="13069" width="12.7109375" style="2"/>
    <col min="13070" max="13070" width="18.28515625" style="2" customWidth="1"/>
    <col min="13071" max="13312" width="12.7109375" style="2"/>
    <col min="13313" max="13313" width="14.42578125" style="2" customWidth="1"/>
    <col min="13314" max="13314" width="27.85546875" style="2" bestFit="1" customWidth="1"/>
    <col min="13315" max="13315" width="25" style="2" bestFit="1" customWidth="1"/>
    <col min="13316" max="13316" width="27.42578125" style="2" bestFit="1" customWidth="1"/>
    <col min="13317" max="13317" width="25" style="2" bestFit="1" customWidth="1"/>
    <col min="13318" max="13318" width="25" style="2" customWidth="1"/>
    <col min="13319" max="13319" width="28.7109375" style="2" customWidth="1"/>
    <col min="13320" max="13320" width="12.85546875" style="2" bestFit="1" customWidth="1"/>
    <col min="13321" max="13325" width="12.7109375" style="2"/>
    <col min="13326" max="13326" width="18.28515625" style="2" customWidth="1"/>
    <col min="13327" max="13568" width="12.7109375" style="2"/>
    <col min="13569" max="13569" width="14.42578125" style="2" customWidth="1"/>
    <col min="13570" max="13570" width="27.85546875" style="2" bestFit="1" customWidth="1"/>
    <col min="13571" max="13571" width="25" style="2" bestFit="1" customWidth="1"/>
    <col min="13572" max="13572" width="27.42578125" style="2" bestFit="1" customWidth="1"/>
    <col min="13573" max="13573" width="25" style="2" bestFit="1" customWidth="1"/>
    <col min="13574" max="13574" width="25" style="2" customWidth="1"/>
    <col min="13575" max="13575" width="28.7109375" style="2" customWidth="1"/>
    <col min="13576" max="13576" width="12.85546875" style="2" bestFit="1" customWidth="1"/>
    <col min="13577" max="13581" width="12.7109375" style="2"/>
    <col min="13582" max="13582" width="18.28515625" style="2" customWidth="1"/>
    <col min="13583" max="13824" width="12.7109375" style="2"/>
    <col min="13825" max="13825" width="14.42578125" style="2" customWidth="1"/>
    <col min="13826" max="13826" width="27.85546875" style="2" bestFit="1" customWidth="1"/>
    <col min="13827" max="13827" width="25" style="2" bestFit="1" customWidth="1"/>
    <col min="13828" max="13828" width="27.42578125" style="2" bestFit="1" customWidth="1"/>
    <col min="13829" max="13829" width="25" style="2" bestFit="1" customWidth="1"/>
    <col min="13830" max="13830" width="25" style="2" customWidth="1"/>
    <col min="13831" max="13831" width="28.7109375" style="2" customWidth="1"/>
    <col min="13832" max="13832" width="12.85546875" style="2" bestFit="1" customWidth="1"/>
    <col min="13833" max="13837" width="12.7109375" style="2"/>
    <col min="13838" max="13838" width="18.28515625" style="2" customWidth="1"/>
    <col min="13839" max="14080" width="12.7109375" style="2"/>
    <col min="14081" max="14081" width="14.42578125" style="2" customWidth="1"/>
    <col min="14082" max="14082" width="27.85546875" style="2" bestFit="1" customWidth="1"/>
    <col min="14083" max="14083" width="25" style="2" bestFit="1" customWidth="1"/>
    <col min="14084" max="14084" width="27.42578125" style="2" bestFit="1" customWidth="1"/>
    <col min="14085" max="14085" width="25" style="2" bestFit="1" customWidth="1"/>
    <col min="14086" max="14086" width="25" style="2" customWidth="1"/>
    <col min="14087" max="14087" width="28.7109375" style="2" customWidth="1"/>
    <col min="14088" max="14088" width="12.85546875" style="2" bestFit="1" customWidth="1"/>
    <col min="14089" max="14093" width="12.7109375" style="2"/>
    <col min="14094" max="14094" width="18.28515625" style="2" customWidth="1"/>
    <col min="14095" max="14336" width="12.7109375" style="2"/>
    <col min="14337" max="14337" width="14.42578125" style="2" customWidth="1"/>
    <col min="14338" max="14338" width="27.85546875" style="2" bestFit="1" customWidth="1"/>
    <col min="14339" max="14339" width="25" style="2" bestFit="1" customWidth="1"/>
    <col min="14340" max="14340" width="27.42578125" style="2" bestFit="1" customWidth="1"/>
    <col min="14341" max="14341" width="25" style="2" bestFit="1" customWidth="1"/>
    <col min="14342" max="14342" width="25" style="2" customWidth="1"/>
    <col min="14343" max="14343" width="28.7109375" style="2" customWidth="1"/>
    <col min="14344" max="14344" width="12.85546875" style="2" bestFit="1" customWidth="1"/>
    <col min="14345" max="14349" width="12.7109375" style="2"/>
    <col min="14350" max="14350" width="18.28515625" style="2" customWidth="1"/>
    <col min="14351" max="14592" width="12.7109375" style="2"/>
    <col min="14593" max="14593" width="14.42578125" style="2" customWidth="1"/>
    <col min="14594" max="14594" width="27.85546875" style="2" bestFit="1" customWidth="1"/>
    <col min="14595" max="14595" width="25" style="2" bestFit="1" customWidth="1"/>
    <col min="14596" max="14596" width="27.42578125" style="2" bestFit="1" customWidth="1"/>
    <col min="14597" max="14597" width="25" style="2" bestFit="1" customWidth="1"/>
    <col min="14598" max="14598" width="25" style="2" customWidth="1"/>
    <col min="14599" max="14599" width="28.7109375" style="2" customWidth="1"/>
    <col min="14600" max="14600" width="12.85546875" style="2" bestFit="1" customWidth="1"/>
    <col min="14601" max="14605" width="12.7109375" style="2"/>
    <col min="14606" max="14606" width="18.28515625" style="2" customWidth="1"/>
    <col min="14607" max="14848" width="12.7109375" style="2"/>
    <col min="14849" max="14849" width="14.42578125" style="2" customWidth="1"/>
    <col min="14850" max="14850" width="27.85546875" style="2" bestFit="1" customWidth="1"/>
    <col min="14851" max="14851" width="25" style="2" bestFit="1" customWidth="1"/>
    <col min="14852" max="14852" width="27.42578125" style="2" bestFit="1" customWidth="1"/>
    <col min="14853" max="14853" width="25" style="2" bestFit="1" customWidth="1"/>
    <col min="14854" max="14854" width="25" style="2" customWidth="1"/>
    <col min="14855" max="14855" width="28.7109375" style="2" customWidth="1"/>
    <col min="14856" max="14856" width="12.85546875" style="2" bestFit="1" customWidth="1"/>
    <col min="14857" max="14861" width="12.7109375" style="2"/>
    <col min="14862" max="14862" width="18.28515625" style="2" customWidth="1"/>
    <col min="14863" max="15104" width="12.7109375" style="2"/>
    <col min="15105" max="15105" width="14.42578125" style="2" customWidth="1"/>
    <col min="15106" max="15106" width="27.85546875" style="2" bestFit="1" customWidth="1"/>
    <col min="15107" max="15107" width="25" style="2" bestFit="1" customWidth="1"/>
    <col min="15108" max="15108" width="27.42578125" style="2" bestFit="1" customWidth="1"/>
    <col min="15109" max="15109" width="25" style="2" bestFit="1" customWidth="1"/>
    <col min="15110" max="15110" width="25" style="2" customWidth="1"/>
    <col min="15111" max="15111" width="28.7109375" style="2" customWidth="1"/>
    <col min="15112" max="15112" width="12.85546875" style="2" bestFit="1" customWidth="1"/>
    <col min="15113" max="15117" width="12.7109375" style="2"/>
    <col min="15118" max="15118" width="18.28515625" style="2" customWidth="1"/>
    <col min="15119" max="15360" width="12.7109375" style="2"/>
    <col min="15361" max="15361" width="14.42578125" style="2" customWidth="1"/>
    <col min="15362" max="15362" width="27.85546875" style="2" bestFit="1" customWidth="1"/>
    <col min="15363" max="15363" width="25" style="2" bestFit="1" customWidth="1"/>
    <col min="15364" max="15364" width="27.42578125" style="2" bestFit="1" customWidth="1"/>
    <col min="15365" max="15365" width="25" style="2" bestFit="1" customWidth="1"/>
    <col min="15366" max="15366" width="25" style="2" customWidth="1"/>
    <col min="15367" max="15367" width="28.7109375" style="2" customWidth="1"/>
    <col min="15368" max="15368" width="12.85546875" style="2" bestFit="1" customWidth="1"/>
    <col min="15369" max="15373" width="12.7109375" style="2"/>
    <col min="15374" max="15374" width="18.28515625" style="2" customWidth="1"/>
    <col min="15375" max="15616" width="12.7109375" style="2"/>
    <col min="15617" max="15617" width="14.42578125" style="2" customWidth="1"/>
    <col min="15618" max="15618" width="27.85546875" style="2" bestFit="1" customWidth="1"/>
    <col min="15619" max="15619" width="25" style="2" bestFit="1" customWidth="1"/>
    <col min="15620" max="15620" width="27.42578125" style="2" bestFit="1" customWidth="1"/>
    <col min="15621" max="15621" width="25" style="2" bestFit="1" customWidth="1"/>
    <col min="15622" max="15622" width="25" style="2" customWidth="1"/>
    <col min="15623" max="15623" width="28.7109375" style="2" customWidth="1"/>
    <col min="15624" max="15624" width="12.85546875" style="2" bestFit="1" customWidth="1"/>
    <col min="15625" max="15629" width="12.7109375" style="2"/>
    <col min="15630" max="15630" width="18.28515625" style="2" customWidth="1"/>
    <col min="15631" max="15872" width="12.7109375" style="2"/>
    <col min="15873" max="15873" width="14.42578125" style="2" customWidth="1"/>
    <col min="15874" max="15874" width="27.85546875" style="2" bestFit="1" customWidth="1"/>
    <col min="15875" max="15875" width="25" style="2" bestFit="1" customWidth="1"/>
    <col min="15876" max="15876" width="27.42578125" style="2" bestFit="1" customWidth="1"/>
    <col min="15877" max="15877" width="25" style="2" bestFit="1" customWidth="1"/>
    <col min="15878" max="15878" width="25" style="2" customWidth="1"/>
    <col min="15879" max="15879" width="28.7109375" style="2" customWidth="1"/>
    <col min="15880" max="15880" width="12.85546875" style="2" bestFit="1" customWidth="1"/>
    <col min="15881" max="15885" width="12.7109375" style="2"/>
    <col min="15886" max="15886" width="18.28515625" style="2" customWidth="1"/>
    <col min="15887" max="16128" width="12.7109375" style="2"/>
    <col min="16129" max="16129" width="14.42578125" style="2" customWidth="1"/>
    <col min="16130" max="16130" width="27.85546875" style="2" bestFit="1" customWidth="1"/>
    <col min="16131" max="16131" width="25" style="2" bestFit="1" customWidth="1"/>
    <col min="16132" max="16132" width="27.42578125" style="2" bestFit="1" customWidth="1"/>
    <col min="16133" max="16133" width="25" style="2" bestFit="1" customWidth="1"/>
    <col min="16134" max="16134" width="25" style="2" customWidth="1"/>
    <col min="16135" max="16135" width="28.7109375" style="2" customWidth="1"/>
    <col min="16136" max="16136" width="12.85546875" style="2" bestFit="1" customWidth="1"/>
    <col min="16137" max="16141" width="12.7109375" style="2"/>
    <col min="16142" max="16142" width="18.28515625" style="2" customWidth="1"/>
    <col min="16143" max="16384" width="12.7109375" style="2"/>
  </cols>
  <sheetData>
    <row r="1" spans="1:8" x14ac:dyDescent="0.25">
      <c r="A1" s="1" t="s">
        <v>17</v>
      </c>
      <c r="B1" s="1"/>
      <c r="C1" s="1"/>
      <c r="D1" s="1"/>
      <c r="E1" s="1"/>
      <c r="F1" s="1"/>
      <c r="G1" s="1"/>
      <c r="H1" s="1"/>
    </row>
    <row r="2" spans="1:8" ht="14.25" customHeight="1" x14ac:dyDescent="0.25"/>
    <row r="3" spans="1:8" ht="14.25" customHeight="1" x14ac:dyDescent="0.25"/>
    <row r="4" spans="1:8" s="4" customFormat="1" ht="61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</row>
    <row r="5" spans="1:8" ht="14.25" customHeight="1" x14ac:dyDescent="0.25">
      <c r="A5" s="5"/>
      <c r="B5" s="5"/>
      <c r="C5" s="5"/>
      <c r="D5" s="5"/>
      <c r="E5" s="5"/>
      <c r="F5" s="5"/>
      <c r="G5" s="5"/>
      <c r="H5" s="6">
        <f>(IF('[1]ANNEXE 27-1 TRANSPORT PRIVÉ'!F5&lt;=7,20000,IF('[1]ANNEXE 27-1 TRANSPORT PRIVÉ'!F5&lt;=10,30000,IF('[1]ANNEXE 27-1 TRANSPORT PRIVÉ'!F5&lt;=15,40000,60000))))*(IF(G5&lt;=1,1,IF(G5=2,0.75,IF(G5=3,0.5,0.25))))</f>
        <v>20000</v>
      </c>
    </row>
    <row r="6" spans="1:8" ht="14.25" customHeight="1" x14ac:dyDescent="0.25">
      <c r="A6" s="5"/>
      <c r="B6" s="5"/>
      <c r="C6" s="5"/>
      <c r="D6" s="5"/>
      <c r="E6" s="5"/>
      <c r="F6" s="5"/>
      <c r="G6" s="5"/>
      <c r="H6" s="6">
        <f>(IF('[1]ANNEXE 27-1 TRANSPORT PRIVÉ'!F6&lt;=7,20000,IF('[1]ANNEXE 27-1 TRANSPORT PRIVÉ'!F6&lt;=10,30000,IF('[1]ANNEXE 27-1 TRANSPORT PRIVÉ'!F6&lt;=15,40000,60000))))*(IF(G6&lt;=1,1,IF(G6=2,0.75,IF(G6=3,0.5,0.25))))</f>
        <v>20000</v>
      </c>
    </row>
    <row r="7" spans="1:8" ht="14.25" customHeight="1" x14ac:dyDescent="0.25">
      <c r="A7" s="5"/>
      <c r="B7" s="5"/>
      <c r="C7" s="5"/>
      <c r="D7" s="5"/>
      <c r="E7" s="5"/>
      <c r="F7" s="5"/>
      <c r="G7" s="5"/>
      <c r="H7" s="6">
        <f>(IF('[1]ANNEXE 27-1 TRANSPORT PRIVÉ'!F7&lt;=7,20000,IF('[1]ANNEXE 27-1 TRANSPORT PRIVÉ'!F7&lt;=10,30000,IF('[1]ANNEXE 27-1 TRANSPORT PRIVÉ'!F7&lt;=15,40000,60000))))*(IF(G7&lt;=1,1,IF(G7=2,0.75,IF(G7=3,0.5,0.25))))</f>
        <v>20000</v>
      </c>
    </row>
    <row r="8" spans="1:8" ht="14.25" customHeight="1" x14ac:dyDescent="0.25">
      <c r="A8" s="5"/>
      <c r="B8" s="5"/>
      <c r="C8" s="5"/>
      <c r="D8" s="5"/>
      <c r="E8" s="5"/>
      <c r="F8" s="5"/>
      <c r="G8" s="5"/>
      <c r="H8" s="6">
        <f>(IF('[1]ANNEXE 27-1 TRANSPORT PRIVÉ'!F8&lt;=7,20000,IF('[1]ANNEXE 27-1 TRANSPORT PRIVÉ'!F8&lt;=10,30000,IF('[1]ANNEXE 27-1 TRANSPORT PRIVÉ'!F8&lt;=15,40000,60000))))*(IF(G8&lt;=1,1,IF(G8=2,0.75,IF(G8=3,0.5,0.25))))</f>
        <v>20000</v>
      </c>
    </row>
    <row r="9" spans="1:8" ht="14.25" customHeight="1" x14ac:dyDescent="0.25">
      <c r="A9" s="5"/>
      <c r="B9" s="5"/>
      <c r="C9" s="5"/>
      <c r="D9" s="5"/>
      <c r="E9" s="5"/>
      <c r="F9" s="5"/>
      <c r="G9" s="5"/>
      <c r="H9" s="6">
        <f>(IF('[1]ANNEXE 27-1 TRANSPORT PRIVÉ'!F9&lt;=7,20000,IF('[1]ANNEXE 27-1 TRANSPORT PRIVÉ'!F9&lt;=10,30000,IF('[1]ANNEXE 27-1 TRANSPORT PRIVÉ'!F9&lt;=15,40000,60000))))*(IF(G9&lt;=1,1,IF(G9=2,0.75,IF(G9=3,0.5,0.25))))</f>
        <v>20000</v>
      </c>
    </row>
    <row r="10" spans="1:8" ht="14.25" customHeight="1" x14ac:dyDescent="0.25">
      <c r="A10" s="7" t="s">
        <v>8</v>
      </c>
      <c r="B10" s="8"/>
      <c r="C10" s="8"/>
      <c r="D10" s="8"/>
      <c r="E10" s="8"/>
      <c r="F10" s="8"/>
      <c r="G10" s="9"/>
      <c r="H10" s="10">
        <f>+SUM(H5:H9)</f>
        <v>100000</v>
      </c>
    </row>
    <row r="11" spans="1:8" ht="14.25" customHeight="1" x14ac:dyDescent="0.25"/>
    <row r="12" spans="1:8" ht="14.25" customHeight="1" x14ac:dyDescent="0.25"/>
    <row r="13" spans="1:8" ht="14.25" customHeight="1" x14ac:dyDescent="0.25"/>
    <row r="14" spans="1:8" ht="14.25" customHeight="1" x14ac:dyDescent="0.25"/>
    <row r="15" spans="1:8" ht="14.25" customHeight="1" x14ac:dyDescent="0.25"/>
    <row r="16" spans="1:8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</sheetData>
  <mergeCells count="1">
    <mergeCell ref="A10:G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7"/>
  <sheetViews>
    <sheetView workbookViewId="0"/>
  </sheetViews>
  <sheetFormatPr baseColWidth="10" defaultColWidth="12.7109375" defaultRowHeight="15" x14ac:dyDescent="0.25"/>
  <cols>
    <col min="1" max="1" width="17.7109375" style="2" customWidth="1"/>
    <col min="2" max="2" width="27.85546875" style="2" bestFit="1" customWidth="1"/>
    <col min="3" max="3" width="27.42578125" style="2" bestFit="1" customWidth="1"/>
    <col min="4" max="4" width="19.85546875" style="2" bestFit="1" customWidth="1"/>
    <col min="5" max="5" width="19.85546875" style="2" customWidth="1"/>
    <col min="6" max="6" width="47.42578125" style="2" bestFit="1" customWidth="1"/>
    <col min="7" max="7" width="12.85546875" style="2" bestFit="1" customWidth="1"/>
    <col min="8" max="8" width="27.7109375" style="2" bestFit="1" customWidth="1"/>
    <col min="9" max="13" width="12.7109375" style="2"/>
    <col min="14" max="14" width="18.28515625" style="2" customWidth="1"/>
    <col min="15" max="256" width="12.7109375" style="2"/>
    <col min="257" max="257" width="17.7109375" style="2" customWidth="1"/>
    <col min="258" max="258" width="27.85546875" style="2" bestFit="1" customWidth="1"/>
    <col min="259" max="259" width="27.42578125" style="2" bestFit="1" customWidth="1"/>
    <col min="260" max="260" width="19.85546875" style="2" bestFit="1" customWidth="1"/>
    <col min="261" max="261" width="19.85546875" style="2" customWidth="1"/>
    <col min="262" max="262" width="47.42578125" style="2" bestFit="1" customWidth="1"/>
    <col min="263" max="263" width="12.85546875" style="2" bestFit="1" customWidth="1"/>
    <col min="264" max="264" width="27.7109375" style="2" bestFit="1" customWidth="1"/>
    <col min="265" max="269" width="12.7109375" style="2"/>
    <col min="270" max="270" width="18.28515625" style="2" customWidth="1"/>
    <col min="271" max="512" width="12.7109375" style="2"/>
    <col min="513" max="513" width="17.7109375" style="2" customWidth="1"/>
    <col min="514" max="514" width="27.85546875" style="2" bestFit="1" customWidth="1"/>
    <col min="515" max="515" width="27.42578125" style="2" bestFit="1" customWidth="1"/>
    <col min="516" max="516" width="19.85546875" style="2" bestFit="1" customWidth="1"/>
    <col min="517" max="517" width="19.85546875" style="2" customWidth="1"/>
    <col min="518" max="518" width="47.42578125" style="2" bestFit="1" customWidth="1"/>
    <col min="519" max="519" width="12.85546875" style="2" bestFit="1" customWidth="1"/>
    <col min="520" max="520" width="27.7109375" style="2" bestFit="1" customWidth="1"/>
    <col min="521" max="525" width="12.7109375" style="2"/>
    <col min="526" max="526" width="18.28515625" style="2" customWidth="1"/>
    <col min="527" max="768" width="12.7109375" style="2"/>
    <col min="769" max="769" width="17.7109375" style="2" customWidth="1"/>
    <col min="770" max="770" width="27.85546875" style="2" bestFit="1" customWidth="1"/>
    <col min="771" max="771" width="27.42578125" style="2" bestFit="1" customWidth="1"/>
    <col min="772" max="772" width="19.85546875" style="2" bestFit="1" customWidth="1"/>
    <col min="773" max="773" width="19.85546875" style="2" customWidth="1"/>
    <col min="774" max="774" width="47.42578125" style="2" bestFit="1" customWidth="1"/>
    <col min="775" max="775" width="12.85546875" style="2" bestFit="1" customWidth="1"/>
    <col min="776" max="776" width="27.7109375" style="2" bestFit="1" customWidth="1"/>
    <col min="777" max="781" width="12.7109375" style="2"/>
    <col min="782" max="782" width="18.28515625" style="2" customWidth="1"/>
    <col min="783" max="1024" width="12.7109375" style="2"/>
    <col min="1025" max="1025" width="17.7109375" style="2" customWidth="1"/>
    <col min="1026" max="1026" width="27.85546875" style="2" bestFit="1" customWidth="1"/>
    <col min="1027" max="1027" width="27.42578125" style="2" bestFit="1" customWidth="1"/>
    <col min="1028" max="1028" width="19.85546875" style="2" bestFit="1" customWidth="1"/>
    <col min="1029" max="1029" width="19.85546875" style="2" customWidth="1"/>
    <col min="1030" max="1030" width="47.42578125" style="2" bestFit="1" customWidth="1"/>
    <col min="1031" max="1031" width="12.85546875" style="2" bestFit="1" customWidth="1"/>
    <col min="1032" max="1032" width="27.7109375" style="2" bestFit="1" customWidth="1"/>
    <col min="1033" max="1037" width="12.7109375" style="2"/>
    <col min="1038" max="1038" width="18.28515625" style="2" customWidth="1"/>
    <col min="1039" max="1280" width="12.7109375" style="2"/>
    <col min="1281" max="1281" width="17.7109375" style="2" customWidth="1"/>
    <col min="1282" max="1282" width="27.85546875" style="2" bestFit="1" customWidth="1"/>
    <col min="1283" max="1283" width="27.42578125" style="2" bestFit="1" customWidth="1"/>
    <col min="1284" max="1284" width="19.85546875" style="2" bestFit="1" customWidth="1"/>
    <col min="1285" max="1285" width="19.85546875" style="2" customWidth="1"/>
    <col min="1286" max="1286" width="47.42578125" style="2" bestFit="1" customWidth="1"/>
    <col min="1287" max="1287" width="12.85546875" style="2" bestFit="1" customWidth="1"/>
    <col min="1288" max="1288" width="27.7109375" style="2" bestFit="1" customWidth="1"/>
    <col min="1289" max="1293" width="12.7109375" style="2"/>
    <col min="1294" max="1294" width="18.28515625" style="2" customWidth="1"/>
    <col min="1295" max="1536" width="12.7109375" style="2"/>
    <col min="1537" max="1537" width="17.7109375" style="2" customWidth="1"/>
    <col min="1538" max="1538" width="27.85546875" style="2" bestFit="1" customWidth="1"/>
    <col min="1539" max="1539" width="27.42578125" style="2" bestFit="1" customWidth="1"/>
    <col min="1540" max="1540" width="19.85546875" style="2" bestFit="1" customWidth="1"/>
    <col min="1541" max="1541" width="19.85546875" style="2" customWidth="1"/>
    <col min="1542" max="1542" width="47.42578125" style="2" bestFit="1" customWidth="1"/>
    <col min="1543" max="1543" width="12.85546875" style="2" bestFit="1" customWidth="1"/>
    <col min="1544" max="1544" width="27.7109375" style="2" bestFit="1" customWidth="1"/>
    <col min="1545" max="1549" width="12.7109375" style="2"/>
    <col min="1550" max="1550" width="18.28515625" style="2" customWidth="1"/>
    <col min="1551" max="1792" width="12.7109375" style="2"/>
    <col min="1793" max="1793" width="17.7109375" style="2" customWidth="1"/>
    <col min="1794" max="1794" width="27.85546875" style="2" bestFit="1" customWidth="1"/>
    <col min="1795" max="1795" width="27.42578125" style="2" bestFit="1" customWidth="1"/>
    <col min="1796" max="1796" width="19.85546875" style="2" bestFit="1" customWidth="1"/>
    <col min="1797" max="1797" width="19.85546875" style="2" customWidth="1"/>
    <col min="1798" max="1798" width="47.42578125" style="2" bestFit="1" customWidth="1"/>
    <col min="1799" max="1799" width="12.85546875" style="2" bestFit="1" customWidth="1"/>
    <col min="1800" max="1800" width="27.7109375" style="2" bestFit="1" customWidth="1"/>
    <col min="1801" max="1805" width="12.7109375" style="2"/>
    <col min="1806" max="1806" width="18.28515625" style="2" customWidth="1"/>
    <col min="1807" max="2048" width="12.7109375" style="2"/>
    <col min="2049" max="2049" width="17.7109375" style="2" customWidth="1"/>
    <col min="2050" max="2050" width="27.85546875" style="2" bestFit="1" customWidth="1"/>
    <col min="2051" max="2051" width="27.42578125" style="2" bestFit="1" customWidth="1"/>
    <col min="2052" max="2052" width="19.85546875" style="2" bestFit="1" customWidth="1"/>
    <col min="2053" max="2053" width="19.85546875" style="2" customWidth="1"/>
    <col min="2054" max="2054" width="47.42578125" style="2" bestFit="1" customWidth="1"/>
    <col min="2055" max="2055" width="12.85546875" style="2" bestFit="1" customWidth="1"/>
    <col min="2056" max="2056" width="27.7109375" style="2" bestFit="1" customWidth="1"/>
    <col min="2057" max="2061" width="12.7109375" style="2"/>
    <col min="2062" max="2062" width="18.28515625" style="2" customWidth="1"/>
    <col min="2063" max="2304" width="12.7109375" style="2"/>
    <col min="2305" max="2305" width="17.7109375" style="2" customWidth="1"/>
    <col min="2306" max="2306" width="27.85546875" style="2" bestFit="1" customWidth="1"/>
    <col min="2307" max="2307" width="27.42578125" style="2" bestFit="1" customWidth="1"/>
    <col min="2308" max="2308" width="19.85546875" style="2" bestFit="1" customWidth="1"/>
    <col min="2309" max="2309" width="19.85546875" style="2" customWidth="1"/>
    <col min="2310" max="2310" width="47.42578125" style="2" bestFit="1" customWidth="1"/>
    <col min="2311" max="2311" width="12.85546875" style="2" bestFit="1" customWidth="1"/>
    <col min="2312" max="2312" width="27.7109375" style="2" bestFit="1" customWidth="1"/>
    <col min="2313" max="2317" width="12.7109375" style="2"/>
    <col min="2318" max="2318" width="18.28515625" style="2" customWidth="1"/>
    <col min="2319" max="2560" width="12.7109375" style="2"/>
    <col min="2561" max="2561" width="17.7109375" style="2" customWidth="1"/>
    <col min="2562" max="2562" width="27.85546875" style="2" bestFit="1" customWidth="1"/>
    <col min="2563" max="2563" width="27.42578125" style="2" bestFit="1" customWidth="1"/>
    <col min="2564" max="2564" width="19.85546875" style="2" bestFit="1" customWidth="1"/>
    <col min="2565" max="2565" width="19.85546875" style="2" customWidth="1"/>
    <col min="2566" max="2566" width="47.42578125" style="2" bestFit="1" customWidth="1"/>
    <col min="2567" max="2567" width="12.85546875" style="2" bestFit="1" customWidth="1"/>
    <col min="2568" max="2568" width="27.7109375" style="2" bestFit="1" customWidth="1"/>
    <col min="2569" max="2573" width="12.7109375" style="2"/>
    <col min="2574" max="2574" width="18.28515625" style="2" customWidth="1"/>
    <col min="2575" max="2816" width="12.7109375" style="2"/>
    <col min="2817" max="2817" width="17.7109375" style="2" customWidth="1"/>
    <col min="2818" max="2818" width="27.85546875" style="2" bestFit="1" customWidth="1"/>
    <col min="2819" max="2819" width="27.42578125" style="2" bestFit="1" customWidth="1"/>
    <col min="2820" max="2820" width="19.85546875" style="2" bestFit="1" customWidth="1"/>
    <col min="2821" max="2821" width="19.85546875" style="2" customWidth="1"/>
    <col min="2822" max="2822" width="47.42578125" style="2" bestFit="1" customWidth="1"/>
    <col min="2823" max="2823" width="12.85546875" style="2" bestFit="1" customWidth="1"/>
    <col min="2824" max="2824" width="27.7109375" style="2" bestFit="1" customWidth="1"/>
    <col min="2825" max="2829" width="12.7109375" style="2"/>
    <col min="2830" max="2830" width="18.28515625" style="2" customWidth="1"/>
    <col min="2831" max="3072" width="12.7109375" style="2"/>
    <col min="3073" max="3073" width="17.7109375" style="2" customWidth="1"/>
    <col min="3074" max="3074" width="27.85546875" style="2" bestFit="1" customWidth="1"/>
    <col min="3075" max="3075" width="27.42578125" style="2" bestFit="1" customWidth="1"/>
    <col min="3076" max="3076" width="19.85546875" style="2" bestFit="1" customWidth="1"/>
    <col min="3077" max="3077" width="19.85546875" style="2" customWidth="1"/>
    <col min="3078" max="3078" width="47.42578125" style="2" bestFit="1" customWidth="1"/>
    <col min="3079" max="3079" width="12.85546875" style="2" bestFit="1" customWidth="1"/>
    <col min="3080" max="3080" width="27.7109375" style="2" bestFit="1" customWidth="1"/>
    <col min="3081" max="3085" width="12.7109375" style="2"/>
    <col min="3086" max="3086" width="18.28515625" style="2" customWidth="1"/>
    <col min="3087" max="3328" width="12.7109375" style="2"/>
    <col min="3329" max="3329" width="17.7109375" style="2" customWidth="1"/>
    <col min="3330" max="3330" width="27.85546875" style="2" bestFit="1" customWidth="1"/>
    <col min="3331" max="3331" width="27.42578125" style="2" bestFit="1" customWidth="1"/>
    <col min="3332" max="3332" width="19.85546875" style="2" bestFit="1" customWidth="1"/>
    <col min="3333" max="3333" width="19.85546875" style="2" customWidth="1"/>
    <col min="3334" max="3334" width="47.42578125" style="2" bestFit="1" customWidth="1"/>
    <col min="3335" max="3335" width="12.85546875" style="2" bestFit="1" customWidth="1"/>
    <col min="3336" max="3336" width="27.7109375" style="2" bestFit="1" customWidth="1"/>
    <col min="3337" max="3341" width="12.7109375" style="2"/>
    <col min="3342" max="3342" width="18.28515625" style="2" customWidth="1"/>
    <col min="3343" max="3584" width="12.7109375" style="2"/>
    <col min="3585" max="3585" width="17.7109375" style="2" customWidth="1"/>
    <col min="3586" max="3586" width="27.85546875" style="2" bestFit="1" customWidth="1"/>
    <col min="3587" max="3587" width="27.42578125" style="2" bestFit="1" customWidth="1"/>
    <col min="3588" max="3588" width="19.85546875" style="2" bestFit="1" customWidth="1"/>
    <col min="3589" max="3589" width="19.85546875" style="2" customWidth="1"/>
    <col min="3590" max="3590" width="47.42578125" style="2" bestFit="1" customWidth="1"/>
    <col min="3591" max="3591" width="12.85546875" style="2" bestFit="1" customWidth="1"/>
    <col min="3592" max="3592" width="27.7109375" style="2" bestFit="1" customWidth="1"/>
    <col min="3593" max="3597" width="12.7109375" style="2"/>
    <col min="3598" max="3598" width="18.28515625" style="2" customWidth="1"/>
    <col min="3599" max="3840" width="12.7109375" style="2"/>
    <col min="3841" max="3841" width="17.7109375" style="2" customWidth="1"/>
    <col min="3842" max="3842" width="27.85546875" style="2" bestFit="1" customWidth="1"/>
    <col min="3843" max="3843" width="27.42578125" style="2" bestFit="1" customWidth="1"/>
    <col min="3844" max="3844" width="19.85546875" style="2" bestFit="1" customWidth="1"/>
    <col min="3845" max="3845" width="19.85546875" style="2" customWidth="1"/>
    <col min="3846" max="3846" width="47.42578125" style="2" bestFit="1" customWidth="1"/>
    <col min="3847" max="3847" width="12.85546875" style="2" bestFit="1" customWidth="1"/>
    <col min="3848" max="3848" width="27.7109375" style="2" bestFit="1" customWidth="1"/>
    <col min="3849" max="3853" width="12.7109375" style="2"/>
    <col min="3854" max="3854" width="18.28515625" style="2" customWidth="1"/>
    <col min="3855" max="4096" width="12.7109375" style="2"/>
    <col min="4097" max="4097" width="17.7109375" style="2" customWidth="1"/>
    <col min="4098" max="4098" width="27.85546875" style="2" bestFit="1" customWidth="1"/>
    <col min="4099" max="4099" width="27.42578125" style="2" bestFit="1" customWidth="1"/>
    <col min="4100" max="4100" width="19.85546875" style="2" bestFit="1" customWidth="1"/>
    <col min="4101" max="4101" width="19.85546875" style="2" customWidth="1"/>
    <col min="4102" max="4102" width="47.42578125" style="2" bestFit="1" customWidth="1"/>
    <col min="4103" max="4103" width="12.85546875" style="2" bestFit="1" customWidth="1"/>
    <col min="4104" max="4104" width="27.7109375" style="2" bestFit="1" customWidth="1"/>
    <col min="4105" max="4109" width="12.7109375" style="2"/>
    <col min="4110" max="4110" width="18.28515625" style="2" customWidth="1"/>
    <col min="4111" max="4352" width="12.7109375" style="2"/>
    <col min="4353" max="4353" width="17.7109375" style="2" customWidth="1"/>
    <col min="4354" max="4354" width="27.85546875" style="2" bestFit="1" customWidth="1"/>
    <col min="4355" max="4355" width="27.42578125" style="2" bestFit="1" customWidth="1"/>
    <col min="4356" max="4356" width="19.85546875" style="2" bestFit="1" customWidth="1"/>
    <col min="4357" max="4357" width="19.85546875" style="2" customWidth="1"/>
    <col min="4358" max="4358" width="47.42578125" style="2" bestFit="1" customWidth="1"/>
    <col min="4359" max="4359" width="12.85546875" style="2" bestFit="1" customWidth="1"/>
    <col min="4360" max="4360" width="27.7109375" style="2" bestFit="1" customWidth="1"/>
    <col min="4361" max="4365" width="12.7109375" style="2"/>
    <col min="4366" max="4366" width="18.28515625" style="2" customWidth="1"/>
    <col min="4367" max="4608" width="12.7109375" style="2"/>
    <col min="4609" max="4609" width="17.7109375" style="2" customWidth="1"/>
    <col min="4610" max="4610" width="27.85546875" style="2" bestFit="1" customWidth="1"/>
    <col min="4611" max="4611" width="27.42578125" style="2" bestFit="1" customWidth="1"/>
    <col min="4612" max="4612" width="19.85546875" style="2" bestFit="1" customWidth="1"/>
    <col min="4613" max="4613" width="19.85546875" style="2" customWidth="1"/>
    <col min="4614" max="4614" width="47.42578125" style="2" bestFit="1" customWidth="1"/>
    <col min="4615" max="4615" width="12.85546875" style="2" bestFit="1" customWidth="1"/>
    <col min="4616" max="4616" width="27.7109375" style="2" bestFit="1" customWidth="1"/>
    <col min="4617" max="4621" width="12.7109375" style="2"/>
    <col min="4622" max="4622" width="18.28515625" style="2" customWidth="1"/>
    <col min="4623" max="4864" width="12.7109375" style="2"/>
    <col min="4865" max="4865" width="17.7109375" style="2" customWidth="1"/>
    <col min="4866" max="4866" width="27.85546875" style="2" bestFit="1" customWidth="1"/>
    <col min="4867" max="4867" width="27.42578125" style="2" bestFit="1" customWidth="1"/>
    <col min="4868" max="4868" width="19.85546875" style="2" bestFit="1" customWidth="1"/>
    <col min="4869" max="4869" width="19.85546875" style="2" customWidth="1"/>
    <col min="4870" max="4870" width="47.42578125" style="2" bestFit="1" customWidth="1"/>
    <col min="4871" max="4871" width="12.85546875" style="2" bestFit="1" customWidth="1"/>
    <col min="4872" max="4872" width="27.7109375" style="2" bestFit="1" customWidth="1"/>
    <col min="4873" max="4877" width="12.7109375" style="2"/>
    <col min="4878" max="4878" width="18.28515625" style="2" customWidth="1"/>
    <col min="4879" max="5120" width="12.7109375" style="2"/>
    <col min="5121" max="5121" width="17.7109375" style="2" customWidth="1"/>
    <col min="5122" max="5122" width="27.85546875" style="2" bestFit="1" customWidth="1"/>
    <col min="5123" max="5123" width="27.42578125" style="2" bestFit="1" customWidth="1"/>
    <col min="5124" max="5124" width="19.85546875" style="2" bestFit="1" customWidth="1"/>
    <col min="5125" max="5125" width="19.85546875" style="2" customWidth="1"/>
    <col min="5126" max="5126" width="47.42578125" style="2" bestFit="1" customWidth="1"/>
    <col min="5127" max="5127" width="12.85546875" style="2" bestFit="1" customWidth="1"/>
    <col min="5128" max="5128" width="27.7109375" style="2" bestFit="1" customWidth="1"/>
    <col min="5129" max="5133" width="12.7109375" style="2"/>
    <col min="5134" max="5134" width="18.28515625" style="2" customWidth="1"/>
    <col min="5135" max="5376" width="12.7109375" style="2"/>
    <col min="5377" max="5377" width="17.7109375" style="2" customWidth="1"/>
    <col min="5378" max="5378" width="27.85546875" style="2" bestFit="1" customWidth="1"/>
    <col min="5379" max="5379" width="27.42578125" style="2" bestFit="1" customWidth="1"/>
    <col min="5380" max="5380" width="19.85546875" style="2" bestFit="1" customWidth="1"/>
    <col min="5381" max="5381" width="19.85546875" style="2" customWidth="1"/>
    <col min="5382" max="5382" width="47.42578125" style="2" bestFit="1" customWidth="1"/>
    <col min="5383" max="5383" width="12.85546875" style="2" bestFit="1" customWidth="1"/>
    <col min="5384" max="5384" width="27.7109375" style="2" bestFit="1" customWidth="1"/>
    <col min="5385" max="5389" width="12.7109375" style="2"/>
    <col min="5390" max="5390" width="18.28515625" style="2" customWidth="1"/>
    <col min="5391" max="5632" width="12.7109375" style="2"/>
    <col min="5633" max="5633" width="17.7109375" style="2" customWidth="1"/>
    <col min="5634" max="5634" width="27.85546875" style="2" bestFit="1" customWidth="1"/>
    <col min="5635" max="5635" width="27.42578125" style="2" bestFit="1" customWidth="1"/>
    <col min="5636" max="5636" width="19.85546875" style="2" bestFit="1" customWidth="1"/>
    <col min="5637" max="5637" width="19.85546875" style="2" customWidth="1"/>
    <col min="5638" max="5638" width="47.42578125" style="2" bestFit="1" customWidth="1"/>
    <col min="5639" max="5639" width="12.85546875" style="2" bestFit="1" customWidth="1"/>
    <col min="5640" max="5640" width="27.7109375" style="2" bestFit="1" customWidth="1"/>
    <col min="5641" max="5645" width="12.7109375" style="2"/>
    <col min="5646" max="5646" width="18.28515625" style="2" customWidth="1"/>
    <col min="5647" max="5888" width="12.7109375" style="2"/>
    <col min="5889" max="5889" width="17.7109375" style="2" customWidth="1"/>
    <col min="5890" max="5890" width="27.85546875" style="2" bestFit="1" customWidth="1"/>
    <col min="5891" max="5891" width="27.42578125" style="2" bestFit="1" customWidth="1"/>
    <col min="5892" max="5892" width="19.85546875" style="2" bestFit="1" customWidth="1"/>
    <col min="5893" max="5893" width="19.85546875" style="2" customWidth="1"/>
    <col min="5894" max="5894" width="47.42578125" style="2" bestFit="1" customWidth="1"/>
    <col min="5895" max="5895" width="12.85546875" style="2" bestFit="1" customWidth="1"/>
    <col min="5896" max="5896" width="27.7109375" style="2" bestFit="1" customWidth="1"/>
    <col min="5897" max="5901" width="12.7109375" style="2"/>
    <col min="5902" max="5902" width="18.28515625" style="2" customWidth="1"/>
    <col min="5903" max="6144" width="12.7109375" style="2"/>
    <col min="6145" max="6145" width="17.7109375" style="2" customWidth="1"/>
    <col min="6146" max="6146" width="27.85546875" style="2" bestFit="1" customWidth="1"/>
    <col min="6147" max="6147" width="27.42578125" style="2" bestFit="1" customWidth="1"/>
    <col min="6148" max="6148" width="19.85546875" style="2" bestFit="1" customWidth="1"/>
    <col min="6149" max="6149" width="19.85546875" style="2" customWidth="1"/>
    <col min="6150" max="6150" width="47.42578125" style="2" bestFit="1" customWidth="1"/>
    <col min="6151" max="6151" width="12.85546875" style="2" bestFit="1" customWidth="1"/>
    <col min="6152" max="6152" width="27.7109375" style="2" bestFit="1" customWidth="1"/>
    <col min="6153" max="6157" width="12.7109375" style="2"/>
    <col min="6158" max="6158" width="18.28515625" style="2" customWidth="1"/>
    <col min="6159" max="6400" width="12.7109375" style="2"/>
    <col min="6401" max="6401" width="17.7109375" style="2" customWidth="1"/>
    <col min="6402" max="6402" width="27.85546875" style="2" bestFit="1" customWidth="1"/>
    <col min="6403" max="6403" width="27.42578125" style="2" bestFit="1" customWidth="1"/>
    <col min="6404" max="6404" width="19.85546875" style="2" bestFit="1" customWidth="1"/>
    <col min="6405" max="6405" width="19.85546875" style="2" customWidth="1"/>
    <col min="6406" max="6406" width="47.42578125" style="2" bestFit="1" customWidth="1"/>
    <col min="6407" max="6407" width="12.85546875" style="2" bestFit="1" customWidth="1"/>
    <col min="6408" max="6408" width="27.7109375" style="2" bestFit="1" customWidth="1"/>
    <col min="6409" max="6413" width="12.7109375" style="2"/>
    <col min="6414" max="6414" width="18.28515625" style="2" customWidth="1"/>
    <col min="6415" max="6656" width="12.7109375" style="2"/>
    <col min="6657" max="6657" width="17.7109375" style="2" customWidth="1"/>
    <col min="6658" max="6658" width="27.85546875" style="2" bestFit="1" customWidth="1"/>
    <col min="6659" max="6659" width="27.42578125" style="2" bestFit="1" customWidth="1"/>
    <col min="6660" max="6660" width="19.85546875" style="2" bestFit="1" customWidth="1"/>
    <col min="6661" max="6661" width="19.85546875" style="2" customWidth="1"/>
    <col min="6662" max="6662" width="47.42578125" style="2" bestFit="1" customWidth="1"/>
    <col min="6663" max="6663" width="12.85546875" style="2" bestFit="1" customWidth="1"/>
    <col min="6664" max="6664" width="27.7109375" style="2" bestFit="1" customWidth="1"/>
    <col min="6665" max="6669" width="12.7109375" style="2"/>
    <col min="6670" max="6670" width="18.28515625" style="2" customWidth="1"/>
    <col min="6671" max="6912" width="12.7109375" style="2"/>
    <col min="6913" max="6913" width="17.7109375" style="2" customWidth="1"/>
    <col min="6914" max="6914" width="27.85546875" style="2" bestFit="1" customWidth="1"/>
    <col min="6915" max="6915" width="27.42578125" style="2" bestFit="1" customWidth="1"/>
    <col min="6916" max="6916" width="19.85546875" style="2" bestFit="1" customWidth="1"/>
    <col min="6917" max="6917" width="19.85546875" style="2" customWidth="1"/>
    <col min="6918" max="6918" width="47.42578125" style="2" bestFit="1" customWidth="1"/>
    <col min="6919" max="6919" width="12.85546875" style="2" bestFit="1" customWidth="1"/>
    <col min="6920" max="6920" width="27.7109375" style="2" bestFit="1" customWidth="1"/>
    <col min="6921" max="6925" width="12.7109375" style="2"/>
    <col min="6926" max="6926" width="18.28515625" style="2" customWidth="1"/>
    <col min="6927" max="7168" width="12.7109375" style="2"/>
    <col min="7169" max="7169" width="17.7109375" style="2" customWidth="1"/>
    <col min="7170" max="7170" width="27.85546875" style="2" bestFit="1" customWidth="1"/>
    <col min="7171" max="7171" width="27.42578125" style="2" bestFit="1" customWidth="1"/>
    <col min="7172" max="7172" width="19.85546875" style="2" bestFit="1" customWidth="1"/>
    <col min="7173" max="7173" width="19.85546875" style="2" customWidth="1"/>
    <col min="7174" max="7174" width="47.42578125" style="2" bestFit="1" customWidth="1"/>
    <col min="7175" max="7175" width="12.85546875" style="2" bestFit="1" customWidth="1"/>
    <col min="7176" max="7176" width="27.7109375" style="2" bestFit="1" customWidth="1"/>
    <col min="7177" max="7181" width="12.7109375" style="2"/>
    <col min="7182" max="7182" width="18.28515625" style="2" customWidth="1"/>
    <col min="7183" max="7424" width="12.7109375" style="2"/>
    <col min="7425" max="7425" width="17.7109375" style="2" customWidth="1"/>
    <col min="7426" max="7426" width="27.85546875" style="2" bestFit="1" customWidth="1"/>
    <col min="7427" max="7427" width="27.42578125" style="2" bestFit="1" customWidth="1"/>
    <col min="7428" max="7428" width="19.85546875" style="2" bestFit="1" customWidth="1"/>
    <col min="7429" max="7429" width="19.85546875" style="2" customWidth="1"/>
    <col min="7430" max="7430" width="47.42578125" style="2" bestFit="1" customWidth="1"/>
    <col min="7431" max="7431" width="12.85546875" style="2" bestFit="1" customWidth="1"/>
    <col min="7432" max="7432" width="27.7109375" style="2" bestFit="1" customWidth="1"/>
    <col min="7433" max="7437" width="12.7109375" style="2"/>
    <col min="7438" max="7438" width="18.28515625" style="2" customWidth="1"/>
    <col min="7439" max="7680" width="12.7109375" style="2"/>
    <col min="7681" max="7681" width="17.7109375" style="2" customWidth="1"/>
    <col min="7682" max="7682" width="27.85546875" style="2" bestFit="1" customWidth="1"/>
    <col min="7683" max="7683" width="27.42578125" style="2" bestFit="1" customWidth="1"/>
    <col min="7684" max="7684" width="19.85546875" style="2" bestFit="1" customWidth="1"/>
    <col min="7685" max="7685" width="19.85546875" style="2" customWidth="1"/>
    <col min="7686" max="7686" width="47.42578125" style="2" bestFit="1" customWidth="1"/>
    <col min="7687" max="7687" width="12.85546875" style="2" bestFit="1" customWidth="1"/>
    <col min="7688" max="7688" width="27.7109375" style="2" bestFit="1" customWidth="1"/>
    <col min="7689" max="7693" width="12.7109375" style="2"/>
    <col min="7694" max="7694" width="18.28515625" style="2" customWidth="1"/>
    <col min="7695" max="7936" width="12.7109375" style="2"/>
    <col min="7937" max="7937" width="17.7109375" style="2" customWidth="1"/>
    <col min="7938" max="7938" width="27.85546875" style="2" bestFit="1" customWidth="1"/>
    <col min="7939" max="7939" width="27.42578125" style="2" bestFit="1" customWidth="1"/>
    <col min="7940" max="7940" width="19.85546875" style="2" bestFit="1" customWidth="1"/>
    <col min="7941" max="7941" width="19.85546875" style="2" customWidth="1"/>
    <col min="7942" max="7942" width="47.42578125" style="2" bestFit="1" customWidth="1"/>
    <col min="7943" max="7943" width="12.85546875" style="2" bestFit="1" customWidth="1"/>
    <col min="7944" max="7944" width="27.7109375" style="2" bestFit="1" customWidth="1"/>
    <col min="7945" max="7949" width="12.7109375" style="2"/>
    <col min="7950" max="7950" width="18.28515625" style="2" customWidth="1"/>
    <col min="7951" max="8192" width="12.7109375" style="2"/>
    <col min="8193" max="8193" width="17.7109375" style="2" customWidth="1"/>
    <col min="8194" max="8194" width="27.85546875" style="2" bestFit="1" customWidth="1"/>
    <col min="8195" max="8195" width="27.42578125" style="2" bestFit="1" customWidth="1"/>
    <col min="8196" max="8196" width="19.85546875" style="2" bestFit="1" customWidth="1"/>
    <col min="8197" max="8197" width="19.85546875" style="2" customWidth="1"/>
    <col min="8198" max="8198" width="47.42578125" style="2" bestFit="1" customWidth="1"/>
    <col min="8199" max="8199" width="12.85546875" style="2" bestFit="1" customWidth="1"/>
    <col min="8200" max="8200" width="27.7109375" style="2" bestFit="1" customWidth="1"/>
    <col min="8201" max="8205" width="12.7109375" style="2"/>
    <col min="8206" max="8206" width="18.28515625" style="2" customWidth="1"/>
    <col min="8207" max="8448" width="12.7109375" style="2"/>
    <col min="8449" max="8449" width="17.7109375" style="2" customWidth="1"/>
    <col min="8450" max="8450" width="27.85546875" style="2" bestFit="1" customWidth="1"/>
    <col min="8451" max="8451" width="27.42578125" style="2" bestFit="1" customWidth="1"/>
    <col min="8452" max="8452" width="19.85546875" style="2" bestFit="1" customWidth="1"/>
    <col min="8453" max="8453" width="19.85546875" style="2" customWidth="1"/>
    <col min="8454" max="8454" width="47.42578125" style="2" bestFit="1" customWidth="1"/>
    <col min="8455" max="8455" width="12.85546875" style="2" bestFit="1" customWidth="1"/>
    <col min="8456" max="8456" width="27.7109375" style="2" bestFit="1" customWidth="1"/>
    <col min="8457" max="8461" width="12.7109375" style="2"/>
    <col min="8462" max="8462" width="18.28515625" style="2" customWidth="1"/>
    <col min="8463" max="8704" width="12.7109375" style="2"/>
    <col min="8705" max="8705" width="17.7109375" style="2" customWidth="1"/>
    <col min="8706" max="8706" width="27.85546875" style="2" bestFit="1" customWidth="1"/>
    <col min="8707" max="8707" width="27.42578125" style="2" bestFit="1" customWidth="1"/>
    <col min="8708" max="8708" width="19.85546875" style="2" bestFit="1" customWidth="1"/>
    <col min="8709" max="8709" width="19.85546875" style="2" customWidth="1"/>
    <col min="8710" max="8710" width="47.42578125" style="2" bestFit="1" customWidth="1"/>
    <col min="8711" max="8711" width="12.85546875" style="2" bestFit="1" customWidth="1"/>
    <col min="8712" max="8712" width="27.7109375" style="2" bestFit="1" customWidth="1"/>
    <col min="8713" max="8717" width="12.7109375" style="2"/>
    <col min="8718" max="8718" width="18.28515625" style="2" customWidth="1"/>
    <col min="8719" max="8960" width="12.7109375" style="2"/>
    <col min="8961" max="8961" width="17.7109375" style="2" customWidth="1"/>
    <col min="8962" max="8962" width="27.85546875" style="2" bestFit="1" customWidth="1"/>
    <col min="8963" max="8963" width="27.42578125" style="2" bestFit="1" customWidth="1"/>
    <col min="8964" max="8964" width="19.85546875" style="2" bestFit="1" customWidth="1"/>
    <col min="8965" max="8965" width="19.85546875" style="2" customWidth="1"/>
    <col min="8966" max="8966" width="47.42578125" style="2" bestFit="1" customWidth="1"/>
    <col min="8967" max="8967" width="12.85546875" style="2" bestFit="1" customWidth="1"/>
    <col min="8968" max="8968" width="27.7109375" style="2" bestFit="1" customWidth="1"/>
    <col min="8969" max="8973" width="12.7109375" style="2"/>
    <col min="8974" max="8974" width="18.28515625" style="2" customWidth="1"/>
    <col min="8975" max="9216" width="12.7109375" style="2"/>
    <col min="9217" max="9217" width="17.7109375" style="2" customWidth="1"/>
    <col min="9218" max="9218" width="27.85546875" style="2" bestFit="1" customWidth="1"/>
    <col min="9219" max="9219" width="27.42578125" style="2" bestFit="1" customWidth="1"/>
    <col min="9220" max="9220" width="19.85546875" style="2" bestFit="1" customWidth="1"/>
    <col min="9221" max="9221" width="19.85546875" style="2" customWidth="1"/>
    <col min="9222" max="9222" width="47.42578125" style="2" bestFit="1" customWidth="1"/>
    <col min="9223" max="9223" width="12.85546875" style="2" bestFit="1" customWidth="1"/>
    <col min="9224" max="9224" width="27.7109375" style="2" bestFit="1" customWidth="1"/>
    <col min="9225" max="9229" width="12.7109375" style="2"/>
    <col min="9230" max="9230" width="18.28515625" style="2" customWidth="1"/>
    <col min="9231" max="9472" width="12.7109375" style="2"/>
    <col min="9473" max="9473" width="17.7109375" style="2" customWidth="1"/>
    <col min="9474" max="9474" width="27.85546875" style="2" bestFit="1" customWidth="1"/>
    <col min="9475" max="9475" width="27.42578125" style="2" bestFit="1" customWidth="1"/>
    <col min="9476" max="9476" width="19.85546875" style="2" bestFit="1" customWidth="1"/>
    <col min="9477" max="9477" width="19.85546875" style="2" customWidth="1"/>
    <col min="9478" max="9478" width="47.42578125" style="2" bestFit="1" customWidth="1"/>
    <col min="9479" max="9479" width="12.85546875" style="2" bestFit="1" customWidth="1"/>
    <col min="9480" max="9480" width="27.7109375" style="2" bestFit="1" customWidth="1"/>
    <col min="9481" max="9485" width="12.7109375" style="2"/>
    <col min="9486" max="9486" width="18.28515625" style="2" customWidth="1"/>
    <col min="9487" max="9728" width="12.7109375" style="2"/>
    <col min="9729" max="9729" width="17.7109375" style="2" customWidth="1"/>
    <col min="9730" max="9730" width="27.85546875" style="2" bestFit="1" customWidth="1"/>
    <col min="9731" max="9731" width="27.42578125" style="2" bestFit="1" customWidth="1"/>
    <col min="9732" max="9732" width="19.85546875" style="2" bestFit="1" customWidth="1"/>
    <col min="9733" max="9733" width="19.85546875" style="2" customWidth="1"/>
    <col min="9734" max="9734" width="47.42578125" style="2" bestFit="1" customWidth="1"/>
    <col min="9735" max="9735" width="12.85546875" style="2" bestFit="1" customWidth="1"/>
    <col min="9736" max="9736" width="27.7109375" style="2" bestFit="1" customWidth="1"/>
    <col min="9737" max="9741" width="12.7109375" style="2"/>
    <col min="9742" max="9742" width="18.28515625" style="2" customWidth="1"/>
    <col min="9743" max="9984" width="12.7109375" style="2"/>
    <col min="9985" max="9985" width="17.7109375" style="2" customWidth="1"/>
    <col min="9986" max="9986" width="27.85546875" style="2" bestFit="1" customWidth="1"/>
    <col min="9987" max="9987" width="27.42578125" style="2" bestFit="1" customWidth="1"/>
    <col min="9988" max="9988" width="19.85546875" style="2" bestFit="1" customWidth="1"/>
    <col min="9989" max="9989" width="19.85546875" style="2" customWidth="1"/>
    <col min="9990" max="9990" width="47.42578125" style="2" bestFit="1" customWidth="1"/>
    <col min="9991" max="9991" width="12.85546875" style="2" bestFit="1" customWidth="1"/>
    <col min="9992" max="9992" width="27.7109375" style="2" bestFit="1" customWidth="1"/>
    <col min="9993" max="9997" width="12.7109375" style="2"/>
    <col min="9998" max="9998" width="18.28515625" style="2" customWidth="1"/>
    <col min="9999" max="10240" width="12.7109375" style="2"/>
    <col min="10241" max="10241" width="17.7109375" style="2" customWidth="1"/>
    <col min="10242" max="10242" width="27.85546875" style="2" bestFit="1" customWidth="1"/>
    <col min="10243" max="10243" width="27.42578125" style="2" bestFit="1" customWidth="1"/>
    <col min="10244" max="10244" width="19.85546875" style="2" bestFit="1" customWidth="1"/>
    <col min="10245" max="10245" width="19.85546875" style="2" customWidth="1"/>
    <col min="10246" max="10246" width="47.42578125" style="2" bestFit="1" customWidth="1"/>
    <col min="10247" max="10247" width="12.85546875" style="2" bestFit="1" customWidth="1"/>
    <col min="10248" max="10248" width="27.7109375" style="2" bestFit="1" customWidth="1"/>
    <col min="10249" max="10253" width="12.7109375" style="2"/>
    <col min="10254" max="10254" width="18.28515625" style="2" customWidth="1"/>
    <col min="10255" max="10496" width="12.7109375" style="2"/>
    <col min="10497" max="10497" width="17.7109375" style="2" customWidth="1"/>
    <col min="10498" max="10498" width="27.85546875" style="2" bestFit="1" customWidth="1"/>
    <col min="10499" max="10499" width="27.42578125" style="2" bestFit="1" customWidth="1"/>
    <col min="10500" max="10500" width="19.85546875" style="2" bestFit="1" customWidth="1"/>
    <col min="10501" max="10501" width="19.85546875" style="2" customWidth="1"/>
    <col min="10502" max="10502" width="47.42578125" style="2" bestFit="1" customWidth="1"/>
    <col min="10503" max="10503" width="12.85546875" style="2" bestFit="1" customWidth="1"/>
    <col min="10504" max="10504" width="27.7109375" style="2" bestFit="1" customWidth="1"/>
    <col min="10505" max="10509" width="12.7109375" style="2"/>
    <col min="10510" max="10510" width="18.28515625" style="2" customWidth="1"/>
    <col min="10511" max="10752" width="12.7109375" style="2"/>
    <col min="10753" max="10753" width="17.7109375" style="2" customWidth="1"/>
    <col min="10754" max="10754" width="27.85546875" style="2" bestFit="1" customWidth="1"/>
    <col min="10755" max="10755" width="27.42578125" style="2" bestFit="1" customWidth="1"/>
    <col min="10756" max="10756" width="19.85546875" style="2" bestFit="1" customWidth="1"/>
    <col min="10757" max="10757" width="19.85546875" style="2" customWidth="1"/>
    <col min="10758" max="10758" width="47.42578125" style="2" bestFit="1" customWidth="1"/>
    <col min="10759" max="10759" width="12.85546875" style="2" bestFit="1" customWidth="1"/>
    <col min="10760" max="10760" width="27.7109375" style="2" bestFit="1" customWidth="1"/>
    <col min="10761" max="10765" width="12.7109375" style="2"/>
    <col min="10766" max="10766" width="18.28515625" style="2" customWidth="1"/>
    <col min="10767" max="11008" width="12.7109375" style="2"/>
    <col min="11009" max="11009" width="17.7109375" style="2" customWidth="1"/>
    <col min="11010" max="11010" width="27.85546875" style="2" bestFit="1" customWidth="1"/>
    <col min="11011" max="11011" width="27.42578125" style="2" bestFit="1" customWidth="1"/>
    <col min="11012" max="11012" width="19.85546875" style="2" bestFit="1" customWidth="1"/>
    <col min="11013" max="11013" width="19.85546875" style="2" customWidth="1"/>
    <col min="11014" max="11014" width="47.42578125" style="2" bestFit="1" customWidth="1"/>
    <col min="11015" max="11015" width="12.85546875" style="2" bestFit="1" customWidth="1"/>
    <col min="11016" max="11016" width="27.7109375" style="2" bestFit="1" customWidth="1"/>
    <col min="11017" max="11021" width="12.7109375" style="2"/>
    <col min="11022" max="11022" width="18.28515625" style="2" customWidth="1"/>
    <col min="11023" max="11264" width="12.7109375" style="2"/>
    <col min="11265" max="11265" width="17.7109375" style="2" customWidth="1"/>
    <col min="11266" max="11266" width="27.85546875" style="2" bestFit="1" customWidth="1"/>
    <col min="11267" max="11267" width="27.42578125" style="2" bestFit="1" customWidth="1"/>
    <col min="11268" max="11268" width="19.85546875" style="2" bestFit="1" customWidth="1"/>
    <col min="11269" max="11269" width="19.85546875" style="2" customWidth="1"/>
    <col min="11270" max="11270" width="47.42578125" style="2" bestFit="1" customWidth="1"/>
    <col min="11271" max="11271" width="12.85546875" style="2" bestFit="1" customWidth="1"/>
    <col min="11272" max="11272" width="27.7109375" style="2" bestFit="1" customWidth="1"/>
    <col min="11273" max="11277" width="12.7109375" style="2"/>
    <col min="11278" max="11278" width="18.28515625" style="2" customWidth="1"/>
    <col min="11279" max="11520" width="12.7109375" style="2"/>
    <col min="11521" max="11521" width="17.7109375" style="2" customWidth="1"/>
    <col min="11522" max="11522" width="27.85546875" style="2" bestFit="1" customWidth="1"/>
    <col min="11523" max="11523" width="27.42578125" style="2" bestFit="1" customWidth="1"/>
    <col min="11524" max="11524" width="19.85546875" style="2" bestFit="1" customWidth="1"/>
    <col min="11525" max="11525" width="19.85546875" style="2" customWidth="1"/>
    <col min="11526" max="11526" width="47.42578125" style="2" bestFit="1" customWidth="1"/>
    <col min="11527" max="11527" width="12.85546875" style="2" bestFit="1" customWidth="1"/>
    <col min="11528" max="11528" width="27.7109375" style="2" bestFit="1" customWidth="1"/>
    <col min="11529" max="11533" width="12.7109375" style="2"/>
    <col min="11534" max="11534" width="18.28515625" style="2" customWidth="1"/>
    <col min="11535" max="11776" width="12.7109375" style="2"/>
    <col min="11777" max="11777" width="17.7109375" style="2" customWidth="1"/>
    <col min="11778" max="11778" width="27.85546875" style="2" bestFit="1" customWidth="1"/>
    <col min="11779" max="11779" width="27.42578125" style="2" bestFit="1" customWidth="1"/>
    <col min="11780" max="11780" width="19.85546875" style="2" bestFit="1" customWidth="1"/>
    <col min="11781" max="11781" width="19.85546875" style="2" customWidth="1"/>
    <col min="11782" max="11782" width="47.42578125" style="2" bestFit="1" customWidth="1"/>
    <col min="11783" max="11783" width="12.85546875" style="2" bestFit="1" customWidth="1"/>
    <col min="11784" max="11784" width="27.7109375" style="2" bestFit="1" customWidth="1"/>
    <col min="11785" max="11789" width="12.7109375" style="2"/>
    <col min="11790" max="11790" width="18.28515625" style="2" customWidth="1"/>
    <col min="11791" max="12032" width="12.7109375" style="2"/>
    <col min="12033" max="12033" width="17.7109375" style="2" customWidth="1"/>
    <col min="12034" max="12034" width="27.85546875" style="2" bestFit="1" customWidth="1"/>
    <col min="12035" max="12035" width="27.42578125" style="2" bestFit="1" customWidth="1"/>
    <col min="12036" max="12036" width="19.85546875" style="2" bestFit="1" customWidth="1"/>
    <col min="12037" max="12037" width="19.85546875" style="2" customWidth="1"/>
    <col min="12038" max="12038" width="47.42578125" style="2" bestFit="1" customWidth="1"/>
    <col min="12039" max="12039" width="12.85546875" style="2" bestFit="1" customWidth="1"/>
    <col min="12040" max="12040" width="27.7109375" style="2" bestFit="1" customWidth="1"/>
    <col min="12041" max="12045" width="12.7109375" style="2"/>
    <col min="12046" max="12046" width="18.28515625" style="2" customWidth="1"/>
    <col min="12047" max="12288" width="12.7109375" style="2"/>
    <col min="12289" max="12289" width="17.7109375" style="2" customWidth="1"/>
    <col min="12290" max="12290" width="27.85546875" style="2" bestFit="1" customWidth="1"/>
    <col min="12291" max="12291" width="27.42578125" style="2" bestFit="1" customWidth="1"/>
    <col min="12292" max="12292" width="19.85546875" style="2" bestFit="1" customWidth="1"/>
    <col min="12293" max="12293" width="19.85546875" style="2" customWidth="1"/>
    <col min="12294" max="12294" width="47.42578125" style="2" bestFit="1" customWidth="1"/>
    <col min="12295" max="12295" width="12.85546875" style="2" bestFit="1" customWidth="1"/>
    <col min="12296" max="12296" width="27.7109375" style="2" bestFit="1" customWidth="1"/>
    <col min="12297" max="12301" width="12.7109375" style="2"/>
    <col min="12302" max="12302" width="18.28515625" style="2" customWidth="1"/>
    <col min="12303" max="12544" width="12.7109375" style="2"/>
    <col min="12545" max="12545" width="17.7109375" style="2" customWidth="1"/>
    <col min="12546" max="12546" width="27.85546875" style="2" bestFit="1" customWidth="1"/>
    <col min="12547" max="12547" width="27.42578125" style="2" bestFit="1" customWidth="1"/>
    <col min="12548" max="12548" width="19.85546875" style="2" bestFit="1" customWidth="1"/>
    <col min="12549" max="12549" width="19.85546875" style="2" customWidth="1"/>
    <col min="12550" max="12550" width="47.42578125" style="2" bestFit="1" customWidth="1"/>
    <col min="12551" max="12551" width="12.85546875" style="2" bestFit="1" customWidth="1"/>
    <col min="12552" max="12552" width="27.7109375" style="2" bestFit="1" customWidth="1"/>
    <col min="12553" max="12557" width="12.7109375" style="2"/>
    <col min="12558" max="12558" width="18.28515625" style="2" customWidth="1"/>
    <col min="12559" max="12800" width="12.7109375" style="2"/>
    <col min="12801" max="12801" width="17.7109375" style="2" customWidth="1"/>
    <col min="12802" max="12802" width="27.85546875" style="2" bestFit="1" customWidth="1"/>
    <col min="12803" max="12803" width="27.42578125" style="2" bestFit="1" customWidth="1"/>
    <col min="12804" max="12804" width="19.85546875" style="2" bestFit="1" customWidth="1"/>
    <col min="12805" max="12805" width="19.85546875" style="2" customWidth="1"/>
    <col min="12806" max="12806" width="47.42578125" style="2" bestFit="1" customWidth="1"/>
    <col min="12807" max="12807" width="12.85546875" style="2" bestFit="1" customWidth="1"/>
    <col min="12808" max="12808" width="27.7109375" style="2" bestFit="1" customWidth="1"/>
    <col min="12809" max="12813" width="12.7109375" style="2"/>
    <col min="12814" max="12814" width="18.28515625" style="2" customWidth="1"/>
    <col min="12815" max="13056" width="12.7109375" style="2"/>
    <col min="13057" max="13057" width="17.7109375" style="2" customWidth="1"/>
    <col min="13058" max="13058" width="27.85546875" style="2" bestFit="1" customWidth="1"/>
    <col min="13059" max="13059" width="27.42578125" style="2" bestFit="1" customWidth="1"/>
    <col min="13060" max="13060" width="19.85546875" style="2" bestFit="1" customWidth="1"/>
    <col min="13061" max="13061" width="19.85546875" style="2" customWidth="1"/>
    <col min="13062" max="13062" width="47.42578125" style="2" bestFit="1" customWidth="1"/>
    <col min="13063" max="13063" width="12.85546875" style="2" bestFit="1" customWidth="1"/>
    <col min="13064" max="13064" width="27.7109375" style="2" bestFit="1" customWidth="1"/>
    <col min="13065" max="13069" width="12.7109375" style="2"/>
    <col min="13070" max="13070" width="18.28515625" style="2" customWidth="1"/>
    <col min="13071" max="13312" width="12.7109375" style="2"/>
    <col min="13313" max="13313" width="17.7109375" style="2" customWidth="1"/>
    <col min="13314" max="13314" width="27.85546875" style="2" bestFit="1" customWidth="1"/>
    <col min="13315" max="13315" width="27.42578125" style="2" bestFit="1" customWidth="1"/>
    <col min="13316" max="13316" width="19.85546875" style="2" bestFit="1" customWidth="1"/>
    <col min="13317" max="13317" width="19.85546875" style="2" customWidth="1"/>
    <col min="13318" max="13318" width="47.42578125" style="2" bestFit="1" customWidth="1"/>
    <col min="13319" max="13319" width="12.85546875" style="2" bestFit="1" customWidth="1"/>
    <col min="13320" max="13320" width="27.7109375" style="2" bestFit="1" customWidth="1"/>
    <col min="13321" max="13325" width="12.7109375" style="2"/>
    <col min="13326" max="13326" width="18.28515625" style="2" customWidth="1"/>
    <col min="13327" max="13568" width="12.7109375" style="2"/>
    <col min="13569" max="13569" width="17.7109375" style="2" customWidth="1"/>
    <col min="13570" max="13570" width="27.85546875" style="2" bestFit="1" customWidth="1"/>
    <col min="13571" max="13571" width="27.42578125" style="2" bestFit="1" customWidth="1"/>
    <col min="13572" max="13572" width="19.85546875" style="2" bestFit="1" customWidth="1"/>
    <col min="13573" max="13573" width="19.85546875" style="2" customWidth="1"/>
    <col min="13574" max="13574" width="47.42578125" style="2" bestFit="1" customWidth="1"/>
    <col min="13575" max="13575" width="12.85546875" style="2" bestFit="1" customWidth="1"/>
    <col min="13576" max="13576" width="27.7109375" style="2" bestFit="1" customWidth="1"/>
    <col min="13577" max="13581" width="12.7109375" style="2"/>
    <col min="13582" max="13582" width="18.28515625" style="2" customWidth="1"/>
    <col min="13583" max="13824" width="12.7109375" style="2"/>
    <col min="13825" max="13825" width="17.7109375" style="2" customWidth="1"/>
    <col min="13826" max="13826" width="27.85546875" style="2" bestFit="1" customWidth="1"/>
    <col min="13827" max="13827" width="27.42578125" style="2" bestFit="1" customWidth="1"/>
    <col min="13828" max="13828" width="19.85546875" style="2" bestFit="1" customWidth="1"/>
    <col min="13829" max="13829" width="19.85546875" style="2" customWidth="1"/>
    <col min="13830" max="13830" width="47.42578125" style="2" bestFit="1" customWidth="1"/>
    <col min="13831" max="13831" width="12.85546875" style="2" bestFit="1" customWidth="1"/>
    <col min="13832" max="13832" width="27.7109375" style="2" bestFit="1" customWidth="1"/>
    <col min="13833" max="13837" width="12.7109375" style="2"/>
    <col min="13838" max="13838" width="18.28515625" style="2" customWidth="1"/>
    <col min="13839" max="14080" width="12.7109375" style="2"/>
    <col min="14081" max="14081" width="17.7109375" style="2" customWidth="1"/>
    <col min="14082" max="14082" width="27.85546875" style="2" bestFit="1" customWidth="1"/>
    <col min="14083" max="14083" width="27.42578125" style="2" bestFit="1" customWidth="1"/>
    <col min="14084" max="14084" width="19.85546875" style="2" bestFit="1" customWidth="1"/>
    <col min="14085" max="14085" width="19.85546875" style="2" customWidth="1"/>
    <col min="14086" max="14086" width="47.42578125" style="2" bestFit="1" customWidth="1"/>
    <col min="14087" max="14087" width="12.85546875" style="2" bestFit="1" customWidth="1"/>
    <col min="14088" max="14088" width="27.7109375" style="2" bestFit="1" customWidth="1"/>
    <col min="14089" max="14093" width="12.7109375" style="2"/>
    <col min="14094" max="14094" width="18.28515625" style="2" customWidth="1"/>
    <col min="14095" max="14336" width="12.7109375" style="2"/>
    <col min="14337" max="14337" width="17.7109375" style="2" customWidth="1"/>
    <col min="14338" max="14338" width="27.85546875" style="2" bestFit="1" customWidth="1"/>
    <col min="14339" max="14339" width="27.42578125" style="2" bestFit="1" customWidth="1"/>
    <col min="14340" max="14340" width="19.85546875" style="2" bestFit="1" customWidth="1"/>
    <col min="14341" max="14341" width="19.85546875" style="2" customWidth="1"/>
    <col min="14342" max="14342" width="47.42578125" style="2" bestFit="1" customWidth="1"/>
    <col min="14343" max="14343" width="12.85546875" style="2" bestFit="1" customWidth="1"/>
    <col min="14344" max="14344" width="27.7109375" style="2" bestFit="1" customWidth="1"/>
    <col min="14345" max="14349" width="12.7109375" style="2"/>
    <col min="14350" max="14350" width="18.28515625" style="2" customWidth="1"/>
    <col min="14351" max="14592" width="12.7109375" style="2"/>
    <col min="14593" max="14593" width="17.7109375" style="2" customWidth="1"/>
    <col min="14594" max="14594" width="27.85546875" style="2" bestFit="1" customWidth="1"/>
    <col min="14595" max="14595" width="27.42578125" style="2" bestFit="1" customWidth="1"/>
    <col min="14596" max="14596" width="19.85546875" style="2" bestFit="1" customWidth="1"/>
    <col min="14597" max="14597" width="19.85546875" style="2" customWidth="1"/>
    <col min="14598" max="14598" width="47.42578125" style="2" bestFit="1" customWidth="1"/>
    <col min="14599" max="14599" width="12.85546875" style="2" bestFit="1" customWidth="1"/>
    <col min="14600" max="14600" width="27.7109375" style="2" bestFit="1" customWidth="1"/>
    <col min="14601" max="14605" width="12.7109375" style="2"/>
    <col min="14606" max="14606" width="18.28515625" style="2" customWidth="1"/>
    <col min="14607" max="14848" width="12.7109375" style="2"/>
    <col min="14849" max="14849" width="17.7109375" style="2" customWidth="1"/>
    <col min="14850" max="14850" width="27.85546875" style="2" bestFit="1" customWidth="1"/>
    <col min="14851" max="14851" width="27.42578125" style="2" bestFit="1" customWidth="1"/>
    <col min="14852" max="14852" width="19.85546875" style="2" bestFit="1" customWidth="1"/>
    <col min="14853" max="14853" width="19.85546875" style="2" customWidth="1"/>
    <col min="14854" max="14854" width="47.42578125" style="2" bestFit="1" customWidth="1"/>
    <col min="14855" max="14855" width="12.85546875" style="2" bestFit="1" customWidth="1"/>
    <col min="14856" max="14856" width="27.7109375" style="2" bestFit="1" customWidth="1"/>
    <col min="14857" max="14861" width="12.7109375" style="2"/>
    <col min="14862" max="14862" width="18.28515625" style="2" customWidth="1"/>
    <col min="14863" max="15104" width="12.7109375" style="2"/>
    <col min="15105" max="15105" width="17.7109375" style="2" customWidth="1"/>
    <col min="15106" max="15106" width="27.85546875" style="2" bestFit="1" customWidth="1"/>
    <col min="15107" max="15107" width="27.42578125" style="2" bestFit="1" customWidth="1"/>
    <col min="15108" max="15108" width="19.85546875" style="2" bestFit="1" customWidth="1"/>
    <col min="15109" max="15109" width="19.85546875" style="2" customWidth="1"/>
    <col min="15110" max="15110" width="47.42578125" style="2" bestFit="1" customWidth="1"/>
    <col min="15111" max="15111" width="12.85546875" style="2" bestFit="1" customWidth="1"/>
    <col min="15112" max="15112" width="27.7109375" style="2" bestFit="1" customWidth="1"/>
    <col min="15113" max="15117" width="12.7109375" style="2"/>
    <col min="15118" max="15118" width="18.28515625" style="2" customWidth="1"/>
    <col min="15119" max="15360" width="12.7109375" style="2"/>
    <col min="15361" max="15361" width="17.7109375" style="2" customWidth="1"/>
    <col min="15362" max="15362" width="27.85546875" style="2" bestFit="1" customWidth="1"/>
    <col min="15363" max="15363" width="27.42578125" style="2" bestFit="1" customWidth="1"/>
    <col min="15364" max="15364" width="19.85546875" style="2" bestFit="1" customWidth="1"/>
    <col min="15365" max="15365" width="19.85546875" style="2" customWidth="1"/>
    <col min="15366" max="15366" width="47.42578125" style="2" bestFit="1" customWidth="1"/>
    <col min="15367" max="15367" width="12.85546875" style="2" bestFit="1" customWidth="1"/>
    <col min="15368" max="15368" width="27.7109375" style="2" bestFit="1" customWidth="1"/>
    <col min="15369" max="15373" width="12.7109375" style="2"/>
    <col min="15374" max="15374" width="18.28515625" style="2" customWidth="1"/>
    <col min="15375" max="15616" width="12.7109375" style="2"/>
    <col min="15617" max="15617" width="17.7109375" style="2" customWidth="1"/>
    <col min="15618" max="15618" width="27.85546875" style="2" bestFit="1" customWidth="1"/>
    <col min="15619" max="15619" width="27.42578125" style="2" bestFit="1" customWidth="1"/>
    <col min="15620" max="15620" width="19.85546875" style="2" bestFit="1" customWidth="1"/>
    <col min="15621" max="15621" width="19.85546875" style="2" customWidth="1"/>
    <col min="15622" max="15622" width="47.42578125" style="2" bestFit="1" customWidth="1"/>
    <col min="15623" max="15623" width="12.85546875" style="2" bestFit="1" customWidth="1"/>
    <col min="15624" max="15624" width="27.7109375" style="2" bestFit="1" customWidth="1"/>
    <col min="15625" max="15629" width="12.7109375" style="2"/>
    <col min="15630" max="15630" width="18.28515625" style="2" customWidth="1"/>
    <col min="15631" max="15872" width="12.7109375" style="2"/>
    <col min="15873" max="15873" width="17.7109375" style="2" customWidth="1"/>
    <col min="15874" max="15874" width="27.85546875" style="2" bestFit="1" customWidth="1"/>
    <col min="15875" max="15875" width="27.42578125" style="2" bestFit="1" customWidth="1"/>
    <col min="15876" max="15876" width="19.85546875" style="2" bestFit="1" customWidth="1"/>
    <col min="15877" max="15877" width="19.85546875" style="2" customWidth="1"/>
    <col min="15878" max="15878" width="47.42578125" style="2" bestFit="1" customWidth="1"/>
    <col min="15879" max="15879" width="12.85546875" style="2" bestFit="1" customWidth="1"/>
    <col min="15880" max="15880" width="27.7109375" style="2" bestFit="1" customWidth="1"/>
    <col min="15881" max="15885" width="12.7109375" style="2"/>
    <col min="15886" max="15886" width="18.28515625" style="2" customWidth="1"/>
    <col min="15887" max="16128" width="12.7109375" style="2"/>
    <col min="16129" max="16129" width="17.7109375" style="2" customWidth="1"/>
    <col min="16130" max="16130" width="27.85546875" style="2" bestFit="1" customWidth="1"/>
    <col min="16131" max="16131" width="27.42578125" style="2" bestFit="1" customWidth="1"/>
    <col min="16132" max="16132" width="19.85546875" style="2" bestFit="1" customWidth="1"/>
    <col min="16133" max="16133" width="19.85546875" style="2" customWidth="1"/>
    <col min="16134" max="16134" width="47.42578125" style="2" bestFit="1" customWidth="1"/>
    <col min="16135" max="16135" width="12.85546875" style="2" bestFit="1" customWidth="1"/>
    <col min="16136" max="16136" width="27.7109375" style="2" bestFit="1" customWidth="1"/>
    <col min="16137" max="16141" width="12.7109375" style="2"/>
    <col min="16142" max="16142" width="18.28515625" style="2" customWidth="1"/>
    <col min="16143" max="16384" width="12.7109375" style="2"/>
  </cols>
  <sheetData>
    <row r="1" spans="1:7" x14ac:dyDescent="0.25">
      <c r="A1" s="1" t="s">
        <v>18</v>
      </c>
      <c r="B1" s="1"/>
      <c r="C1" s="1"/>
      <c r="D1" s="1"/>
      <c r="E1" s="1"/>
      <c r="F1" s="1"/>
      <c r="G1" s="1"/>
    </row>
    <row r="2" spans="1:7" ht="38.25" customHeight="1" x14ac:dyDescent="0.25"/>
    <row r="3" spans="1:7" s="11" customFormat="1" ht="41.25" customHeight="1" x14ac:dyDescent="0.25">
      <c r="A3" s="3" t="s">
        <v>0</v>
      </c>
      <c r="B3" s="3" t="s">
        <v>1</v>
      </c>
      <c r="C3" s="3" t="s">
        <v>9</v>
      </c>
      <c r="D3" s="3" t="s">
        <v>4</v>
      </c>
      <c r="E3" s="3" t="s">
        <v>10</v>
      </c>
      <c r="F3" s="3" t="s">
        <v>6</v>
      </c>
      <c r="G3" s="3" t="s">
        <v>7</v>
      </c>
    </row>
    <row r="4" spans="1:7" ht="14.25" customHeight="1" x14ac:dyDescent="0.25">
      <c r="A4" s="12"/>
      <c r="B4" s="12"/>
      <c r="C4" s="12"/>
      <c r="D4" s="12"/>
      <c r="E4" s="12"/>
      <c r="F4" s="12"/>
      <c r="G4" s="13">
        <f t="shared" ref="G4:G9" si="0">(IF(E4&lt;=9,38000,IF(E4&lt;=20,57000,86800)))*(IF(F4&lt;=1,1,IF(F4=2,0.75,IF(F4=3,0.5,0.25))))</f>
        <v>38000</v>
      </c>
    </row>
    <row r="5" spans="1:7" ht="14.25" customHeight="1" x14ac:dyDescent="0.25">
      <c r="A5" s="12"/>
      <c r="B5" s="12"/>
      <c r="C5" s="12"/>
      <c r="D5" s="12"/>
      <c r="E5" s="12"/>
      <c r="F5" s="12"/>
      <c r="G5" s="13">
        <f t="shared" si="0"/>
        <v>38000</v>
      </c>
    </row>
    <row r="6" spans="1:7" ht="14.25" customHeight="1" x14ac:dyDescent="0.25">
      <c r="A6" s="12"/>
      <c r="B6" s="12"/>
      <c r="C6" s="12"/>
      <c r="D6" s="12"/>
      <c r="E6" s="12"/>
      <c r="F6" s="12"/>
      <c r="G6" s="13">
        <f t="shared" si="0"/>
        <v>38000</v>
      </c>
    </row>
    <row r="7" spans="1:7" ht="14.25" customHeight="1" x14ac:dyDescent="0.25">
      <c r="A7" s="12"/>
      <c r="B7" s="12"/>
      <c r="C7" s="12"/>
      <c r="D7" s="12"/>
      <c r="E7" s="12"/>
      <c r="F7" s="12"/>
      <c r="G7" s="13">
        <f t="shared" si="0"/>
        <v>38000</v>
      </c>
    </row>
    <row r="8" spans="1:7" ht="14.25" customHeight="1" x14ac:dyDescent="0.25">
      <c r="A8" s="12"/>
      <c r="B8" s="12"/>
      <c r="C8" s="12"/>
      <c r="D8" s="12"/>
      <c r="E8" s="12"/>
      <c r="F8" s="12"/>
      <c r="G8" s="13">
        <f t="shared" si="0"/>
        <v>38000</v>
      </c>
    </row>
    <row r="9" spans="1:7" ht="14.25" customHeight="1" x14ac:dyDescent="0.25">
      <c r="A9" s="12"/>
      <c r="B9" s="12"/>
      <c r="C9" s="12"/>
      <c r="D9" s="12"/>
      <c r="E9" s="12"/>
      <c r="F9" s="12"/>
      <c r="G9" s="13">
        <f t="shared" si="0"/>
        <v>38000</v>
      </c>
    </row>
    <row r="10" spans="1:7" ht="14.25" customHeight="1" x14ac:dyDescent="0.25">
      <c r="A10" s="7" t="s">
        <v>8</v>
      </c>
      <c r="B10" s="8"/>
      <c r="C10" s="8"/>
      <c r="D10" s="8"/>
      <c r="E10" s="8"/>
      <c r="F10" s="8"/>
      <c r="G10" s="10">
        <f>SUM(G4:G9)</f>
        <v>228000</v>
      </c>
    </row>
    <row r="11" spans="1:7" ht="14.25" customHeight="1" x14ac:dyDescent="0.25"/>
    <row r="12" spans="1:7" ht="14.25" customHeight="1" x14ac:dyDescent="0.25"/>
    <row r="13" spans="1:7" ht="14.25" customHeight="1" x14ac:dyDescent="0.25"/>
    <row r="14" spans="1:7" ht="14.25" customHeight="1" x14ac:dyDescent="0.25"/>
    <row r="15" spans="1:7" ht="14.25" customHeight="1" x14ac:dyDescent="0.25"/>
    <row r="16" spans="1:7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</sheetData>
  <mergeCells count="1">
    <mergeCell ref="A10:F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9" sqref="C19"/>
    </sheetView>
  </sheetViews>
  <sheetFormatPr baseColWidth="10" defaultRowHeight="15" x14ac:dyDescent="0.25"/>
  <cols>
    <col min="6" max="6" width="41.42578125" customWidth="1"/>
    <col min="7" max="7" width="26" bestFit="1" customWidth="1"/>
    <col min="262" max="262" width="41.42578125" customWidth="1"/>
    <col min="263" max="263" width="26" bestFit="1" customWidth="1"/>
    <col min="518" max="518" width="41.42578125" customWidth="1"/>
    <col min="519" max="519" width="26" bestFit="1" customWidth="1"/>
    <col min="774" max="774" width="41.42578125" customWidth="1"/>
    <col min="775" max="775" width="26" bestFit="1" customWidth="1"/>
    <col min="1030" max="1030" width="41.42578125" customWidth="1"/>
    <col min="1031" max="1031" width="26" bestFit="1" customWidth="1"/>
    <col min="1286" max="1286" width="41.42578125" customWidth="1"/>
    <col min="1287" max="1287" width="26" bestFit="1" customWidth="1"/>
    <col min="1542" max="1542" width="41.42578125" customWidth="1"/>
    <col min="1543" max="1543" width="26" bestFit="1" customWidth="1"/>
    <col min="1798" max="1798" width="41.42578125" customWidth="1"/>
    <col min="1799" max="1799" width="26" bestFit="1" customWidth="1"/>
    <col min="2054" max="2054" width="41.42578125" customWidth="1"/>
    <col min="2055" max="2055" width="26" bestFit="1" customWidth="1"/>
    <col min="2310" max="2310" width="41.42578125" customWidth="1"/>
    <col min="2311" max="2311" width="26" bestFit="1" customWidth="1"/>
    <col min="2566" max="2566" width="41.42578125" customWidth="1"/>
    <col min="2567" max="2567" width="26" bestFit="1" customWidth="1"/>
    <col min="2822" max="2822" width="41.42578125" customWidth="1"/>
    <col min="2823" max="2823" width="26" bestFit="1" customWidth="1"/>
    <col min="3078" max="3078" width="41.42578125" customWidth="1"/>
    <col min="3079" max="3079" width="26" bestFit="1" customWidth="1"/>
    <col min="3334" max="3334" width="41.42578125" customWidth="1"/>
    <col min="3335" max="3335" width="26" bestFit="1" customWidth="1"/>
    <col min="3590" max="3590" width="41.42578125" customWidth="1"/>
    <col min="3591" max="3591" width="26" bestFit="1" customWidth="1"/>
    <col min="3846" max="3846" width="41.42578125" customWidth="1"/>
    <col min="3847" max="3847" width="26" bestFit="1" customWidth="1"/>
    <col min="4102" max="4102" width="41.42578125" customWidth="1"/>
    <col min="4103" max="4103" width="26" bestFit="1" customWidth="1"/>
    <col min="4358" max="4358" width="41.42578125" customWidth="1"/>
    <col min="4359" max="4359" width="26" bestFit="1" customWidth="1"/>
    <col min="4614" max="4614" width="41.42578125" customWidth="1"/>
    <col min="4615" max="4615" width="26" bestFit="1" customWidth="1"/>
    <col min="4870" max="4870" width="41.42578125" customWidth="1"/>
    <col min="4871" max="4871" width="26" bestFit="1" customWidth="1"/>
    <col min="5126" max="5126" width="41.42578125" customWidth="1"/>
    <col min="5127" max="5127" width="26" bestFit="1" customWidth="1"/>
    <col min="5382" max="5382" width="41.42578125" customWidth="1"/>
    <col min="5383" max="5383" width="26" bestFit="1" customWidth="1"/>
    <col min="5638" max="5638" width="41.42578125" customWidth="1"/>
    <col min="5639" max="5639" width="26" bestFit="1" customWidth="1"/>
    <col min="5894" max="5894" width="41.42578125" customWidth="1"/>
    <col min="5895" max="5895" width="26" bestFit="1" customWidth="1"/>
    <col min="6150" max="6150" width="41.42578125" customWidth="1"/>
    <col min="6151" max="6151" width="26" bestFit="1" customWidth="1"/>
    <col min="6406" max="6406" width="41.42578125" customWidth="1"/>
    <col min="6407" max="6407" width="26" bestFit="1" customWidth="1"/>
    <col min="6662" max="6662" width="41.42578125" customWidth="1"/>
    <col min="6663" max="6663" width="26" bestFit="1" customWidth="1"/>
    <col min="6918" max="6918" width="41.42578125" customWidth="1"/>
    <col min="6919" max="6919" width="26" bestFit="1" customWidth="1"/>
    <col min="7174" max="7174" width="41.42578125" customWidth="1"/>
    <col min="7175" max="7175" width="26" bestFit="1" customWidth="1"/>
    <col min="7430" max="7430" width="41.42578125" customWidth="1"/>
    <col min="7431" max="7431" width="26" bestFit="1" customWidth="1"/>
    <col min="7686" max="7686" width="41.42578125" customWidth="1"/>
    <col min="7687" max="7687" width="26" bestFit="1" customWidth="1"/>
    <col min="7942" max="7942" width="41.42578125" customWidth="1"/>
    <col min="7943" max="7943" width="26" bestFit="1" customWidth="1"/>
    <col min="8198" max="8198" width="41.42578125" customWidth="1"/>
    <col min="8199" max="8199" width="26" bestFit="1" customWidth="1"/>
    <col min="8454" max="8454" width="41.42578125" customWidth="1"/>
    <col min="8455" max="8455" width="26" bestFit="1" customWidth="1"/>
    <col min="8710" max="8710" width="41.42578125" customWidth="1"/>
    <col min="8711" max="8711" width="26" bestFit="1" customWidth="1"/>
    <col min="8966" max="8966" width="41.42578125" customWidth="1"/>
    <col min="8967" max="8967" width="26" bestFit="1" customWidth="1"/>
    <col min="9222" max="9222" width="41.42578125" customWidth="1"/>
    <col min="9223" max="9223" width="26" bestFit="1" customWidth="1"/>
    <col min="9478" max="9478" width="41.42578125" customWidth="1"/>
    <col min="9479" max="9479" width="26" bestFit="1" customWidth="1"/>
    <col min="9734" max="9734" width="41.42578125" customWidth="1"/>
    <col min="9735" max="9735" width="26" bestFit="1" customWidth="1"/>
    <col min="9990" max="9990" width="41.42578125" customWidth="1"/>
    <col min="9991" max="9991" width="26" bestFit="1" customWidth="1"/>
    <col min="10246" max="10246" width="41.42578125" customWidth="1"/>
    <col min="10247" max="10247" width="26" bestFit="1" customWidth="1"/>
    <col min="10502" max="10502" width="41.42578125" customWidth="1"/>
    <col min="10503" max="10503" width="26" bestFit="1" customWidth="1"/>
    <col min="10758" max="10758" width="41.42578125" customWidth="1"/>
    <col min="10759" max="10759" width="26" bestFit="1" customWidth="1"/>
    <col min="11014" max="11014" width="41.42578125" customWidth="1"/>
    <col min="11015" max="11015" width="26" bestFit="1" customWidth="1"/>
    <col min="11270" max="11270" width="41.42578125" customWidth="1"/>
    <col min="11271" max="11271" width="26" bestFit="1" customWidth="1"/>
    <col min="11526" max="11526" width="41.42578125" customWidth="1"/>
    <col min="11527" max="11527" width="26" bestFit="1" customWidth="1"/>
    <col min="11782" max="11782" width="41.42578125" customWidth="1"/>
    <col min="11783" max="11783" width="26" bestFit="1" customWidth="1"/>
    <col min="12038" max="12038" width="41.42578125" customWidth="1"/>
    <col min="12039" max="12039" width="26" bestFit="1" customWidth="1"/>
    <col min="12294" max="12294" width="41.42578125" customWidth="1"/>
    <col min="12295" max="12295" width="26" bestFit="1" customWidth="1"/>
    <col min="12550" max="12550" width="41.42578125" customWidth="1"/>
    <col min="12551" max="12551" width="26" bestFit="1" customWidth="1"/>
    <col min="12806" max="12806" width="41.42578125" customWidth="1"/>
    <col min="12807" max="12807" width="26" bestFit="1" customWidth="1"/>
    <col min="13062" max="13062" width="41.42578125" customWidth="1"/>
    <col min="13063" max="13063" width="26" bestFit="1" customWidth="1"/>
    <col min="13318" max="13318" width="41.42578125" customWidth="1"/>
    <col min="13319" max="13319" width="26" bestFit="1" customWidth="1"/>
    <col min="13574" max="13574" width="41.42578125" customWidth="1"/>
    <col min="13575" max="13575" width="26" bestFit="1" customWidth="1"/>
    <col min="13830" max="13830" width="41.42578125" customWidth="1"/>
    <col min="13831" max="13831" width="26" bestFit="1" customWidth="1"/>
    <col min="14086" max="14086" width="41.42578125" customWidth="1"/>
    <col min="14087" max="14087" width="26" bestFit="1" customWidth="1"/>
    <col min="14342" max="14342" width="41.42578125" customWidth="1"/>
    <col min="14343" max="14343" width="26" bestFit="1" customWidth="1"/>
    <col min="14598" max="14598" width="41.42578125" customWidth="1"/>
    <col min="14599" max="14599" width="26" bestFit="1" customWidth="1"/>
    <col min="14854" max="14854" width="41.42578125" customWidth="1"/>
    <col min="14855" max="14855" width="26" bestFit="1" customWidth="1"/>
    <col min="15110" max="15110" width="41.42578125" customWidth="1"/>
    <col min="15111" max="15111" width="26" bestFit="1" customWidth="1"/>
    <col min="15366" max="15366" width="41.42578125" customWidth="1"/>
    <col min="15367" max="15367" width="26" bestFit="1" customWidth="1"/>
    <col min="15622" max="15622" width="41.42578125" customWidth="1"/>
    <col min="15623" max="15623" width="26" bestFit="1" customWidth="1"/>
    <col min="15878" max="15878" width="41.42578125" customWidth="1"/>
    <col min="15879" max="15879" width="26" bestFit="1" customWidth="1"/>
    <col min="16134" max="16134" width="41.42578125" customWidth="1"/>
    <col min="16135" max="16135" width="26" bestFit="1" customWidth="1"/>
  </cols>
  <sheetData>
    <row r="1" spans="1:7" x14ac:dyDescent="0.25">
      <c r="A1" s="1" t="s">
        <v>19</v>
      </c>
    </row>
    <row r="4" spans="1:7" s="14" customFormat="1" ht="45" x14ac:dyDescent="0.25">
      <c r="A4" s="3" t="s">
        <v>0</v>
      </c>
      <c r="B4" s="3" t="s">
        <v>11</v>
      </c>
      <c r="C4" s="3" t="s">
        <v>3</v>
      </c>
      <c r="D4" s="3" t="s">
        <v>4</v>
      </c>
      <c r="E4" s="3" t="s">
        <v>12</v>
      </c>
      <c r="F4" s="3" t="s">
        <v>6</v>
      </c>
      <c r="G4" s="3" t="s">
        <v>13</v>
      </c>
    </row>
    <row r="5" spans="1:7" x14ac:dyDescent="0.25">
      <c r="A5" s="5"/>
      <c r="B5" s="5"/>
      <c r="C5" s="5"/>
      <c r="D5" s="5"/>
      <c r="E5" s="5"/>
      <c r="F5" s="5"/>
      <c r="G5" s="6">
        <f>(IF(E5&lt;=2.5,49500,IF(E5&lt;=5,57000,IF(E5&lt;=10,86800,136400))))*(IF(F5&lt;=1,1,IF(F5=2,0.75,IF(F5=3,0.5,0.25))))</f>
        <v>49500</v>
      </c>
    </row>
    <row r="6" spans="1:7" x14ac:dyDescent="0.25">
      <c r="A6" s="5"/>
      <c r="B6" s="5"/>
      <c r="C6" s="5"/>
      <c r="D6" s="5"/>
      <c r="E6" s="5"/>
      <c r="F6" s="5"/>
      <c r="G6" s="6">
        <f>(IF(E6&lt;=2.5,49500,IF(E6&lt;=5,57000,IF(E6&lt;=10,86800,136400))))*(IF(F6&lt;=1,1,IF(F6=2,0.75,IF(F6=3,0.5,0.25))))</f>
        <v>49500</v>
      </c>
    </row>
    <row r="7" spans="1:7" x14ac:dyDescent="0.25">
      <c r="A7" s="5"/>
      <c r="B7" s="5"/>
      <c r="C7" s="5"/>
      <c r="D7" s="5"/>
      <c r="E7" s="5"/>
      <c r="F7" s="5"/>
      <c r="G7" s="6">
        <f>(IF(E7&lt;=2.5,49500,IF(E7&lt;=5,57000,IF(E7&lt;=10,86800,136400))))*(IF(F7&lt;=1,1,IF(F7=2,0.75,IF(F7=3,0.5,0.25))))</f>
        <v>49500</v>
      </c>
    </row>
    <row r="8" spans="1:7" x14ac:dyDescent="0.25">
      <c r="A8" s="5"/>
      <c r="B8" s="5"/>
      <c r="C8" s="5"/>
      <c r="D8" s="5"/>
      <c r="E8" s="5"/>
      <c r="F8" s="5"/>
      <c r="G8" s="6">
        <f>(IF(E8&lt;=2.5,49500,IF(E8&lt;=5,57000,IF(E8&lt;=10,86800,136400))))*(IF(F8&lt;=1,1,IF(F8=2,0.75,IF(F8=3,0.5,0.25))))</f>
        <v>49500</v>
      </c>
    </row>
    <row r="9" spans="1:7" x14ac:dyDescent="0.25">
      <c r="A9" s="5"/>
      <c r="B9" s="5"/>
      <c r="C9" s="5"/>
      <c r="D9" s="5"/>
      <c r="E9" s="5"/>
      <c r="F9" s="5"/>
      <c r="G9" s="6">
        <f>(IF(E9&lt;=2.5,49500,IF(E9&lt;=5,57000,IF(E9&lt;=10,86800,136400))))*(IF(F9&lt;=1,1,IF(F9=2,0.75,IF(F9=3,0.5,0.25))))</f>
        <v>49500</v>
      </c>
    </row>
    <row r="10" spans="1:7" x14ac:dyDescent="0.25">
      <c r="A10" s="7" t="s">
        <v>8</v>
      </c>
      <c r="B10" s="8"/>
      <c r="C10" s="8"/>
      <c r="D10" s="8"/>
      <c r="E10" s="8"/>
      <c r="F10" s="9"/>
      <c r="G10" s="6">
        <f>+SUM(G5:G9)</f>
        <v>247500</v>
      </c>
    </row>
  </sheetData>
  <mergeCells count="1">
    <mergeCell ref="A10:F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F31" sqref="F31"/>
    </sheetView>
  </sheetViews>
  <sheetFormatPr baseColWidth="10" defaultRowHeight="15" x14ac:dyDescent="0.25"/>
  <cols>
    <col min="4" max="4" width="17.42578125" customWidth="1"/>
    <col min="5" max="5" width="16" customWidth="1"/>
    <col min="6" max="6" width="38.140625" customWidth="1"/>
    <col min="7" max="7" width="26" bestFit="1" customWidth="1"/>
    <col min="262" max="262" width="38.140625" customWidth="1"/>
    <col min="263" max="263" width="26" bestFit="1" customWidth="1"/>
    <col min="518" max="518" width="38.140625" customWidth="1"/>
    <col min="519" max="519" width="26" bestFit="1" customWidth="1"/>
    <col min="774" max="774" width="38.140625" customWidth="1"/>
    <col min="775" max="775" width="26" bestFit="1" customWidth="1"/>
    <col min="1030" max="1030" width="38.140625" customWidth="1"/>
    <col min="1031" max="1031" width="26" bestFit="1" customWidth="1"/>
    <col min="1286" max="1286" width="38.140625" customWidth="1"/>
    <col min="1287" max="1287" width="26" bestFit="1" customWidth="1"/>
    <col min="1542" max="1542" width="38.140625" customWidth="1"/>
    <col min="1543" max="1543" width="26" bestFit="1" customWidth="1"/>
    <col min="1798" max="1798" width="38.140625" customWidth="1"/>
    <col min="1799" max="1799" width="26" bestFit="1" customWidth="1"/>
    <col min="2054" max="2054" width="38.140625" customWidth="1"/>
    <col min="2055" max="2055" width="26" bestFit="1" customWidth="1"/>
    <col min="2310" max="2310" width="38.140625" customWidth="1"/>
    <col min="2311" max="2311" width="26" bestFit="1" customWidth="1"/>
    <col min="2566" max="2566" width="38.140625" customWidth="1"/>
    <col min="2567" max="2567" width="26" bestFit="1" customWidth="1"/>
    <col min="2822" max="2822" width="38.140625" customWidth="1"/>
    <col min="2823" max="2823" width="26" bestFit="1" customWidth="1"/>
    <col min="3078" max="3078" width="38.140625" customWidth="1"/>
    <col min="3079" max="3079" width="26" bestFit="1" customWidth="1"/>
    <col min="3334" max="3334" width="38.140625" customWidth="1"/>
    <col min="3335" max="3335" width="26" bestFit="1" customWidth="1"/>
    <col min="3590" max="3590" width="38.140625" customWidth="1"/>
    <col min="3591" max="3591" width="26" bestFit="1" customWidth="1"/>
    <col min="3846" max="3846" width="38.140625" customWidth="1"/>
    <col min="3847" max="3847" width="26" bestFit="1" customWidth="1"/>
    <col min="4102" max="4102" width="38.140625" customWidth="1"/>
    <col min="4103" max="4103" width="26" bestFit="1" customWidth="1"/>
    <col min="4358" max="4358" width="38.140625" customWidth="1"/>
    <col min="4359" max="4359" width="26" bestFit="1" customWidth="1"/>
    <col min="4614" max="4614" width="38.140625" customWidth="1"/>
    <col min="4615" max="4615" width="26" bestFit="1" customWidth="1"/>
    <col min="4870" max="4870" width="38.140625" customWidth="1"/>
    <col min="4871" max="4871" width="26" bestFit="1" customWidth="1"/>
    <col min="5126" max="5126" width="38.140625" customWidth="1"/>
    <col min="5127" max="5127" width="26" bestFit="1" customWidth="1"/>
    <col min="5382" max="5382" width="38.140625" customWidth="1"/>
    <col min="5383" max="5383" width="26" bestFit="1" customWidth="1"/>
    <col min="5638" max="5638" width="38.140625" customWidth="1"/>
    <col min="5639" max="5639" width="26" bestFit="1" customWidth="1"/>
    <col min="5894" max="5894" width="38.140625" customWidth="1"/>
    <col min="5895" max="5895" width="26" bestFit="1" customWidth="1"/>
    <col min="6150" max="6150" width="38.140625" customWidth="1"/>
    <col min="6151" max="6151" width="26" bestFit="1" customWidth="1"/>
    <col min="6406" max="6406" width="38.140625" customWidth="1"/>
    <col min="6407" max="6407" width="26" bestFit="1" customWidth="1"/>
    <col min="6662" max="6662" width="38.140625" customWidth="1"/>
    <col min="6663" max="6663" width="26" bestFit="1" customWidth="1"/>
    <col min="6918" max="6918" width="38.140625" customWidth="1"/>
    <col min="6919" max="6919" width="26" bestFit="1" customWidth="1"/>
    <col min="7174" max="7174" width="38.140625" customWidth="1"/>
    <col min="7175" max="7175" width="26" bestFit="1" customWidth="1"/>
    <col min="7430" max="7430" width="38.140625" customWidth="1"/>
    <col min="7431" max="7431" width="26" bestFit="1" customWidth="1"/>
    <col min="7686" max="7686" width="38.140625" customWidth="1"/>
    <col min="7687" max="7687" width="26" bestFit="1" customWidth="1"/>
    <col min="7942" max="7942" width="38.140625" customWidth="1"/>
    <col min="7943" max="7943" width="26" bestFit="1" customWidth="1"/>
    <col min="8198" max="8198" width="38.140625" customWidth="1"/>
    <col min="8199" max="8199" width="26" bestFit="1" customWidth="1"/>
    <col min="8454" max="8454" width="38.140625" customWidth="1"/>
    <col min="8455" max="8455" width="26" bestFit="1" customWidth="1"/>
    <col min="8710" max="8710" width="38.140625" customWidth="1"/>
    <col min="8711" max="8711" width="26" bestFit="1" customWidth="1"/>
    <col min="8966" max="8966" width="38.140625" customWidth="1"/>
    <col min="8967" max="8967" width="26" bestFit="1" customWidth="1"/>
    <col min="9222" max="9222" width="38.140625" customWidth="1"/>
    <col min="9223" max="9223" width="26" bestFit="1" customWidth="1"/>
    <col min="9478" max="9478" width="38.140625" customWidth="1"/>
    <col min="9479" max="9479" width="26" bestFit="1" customWidth="1"/>
    <col min="9734" max="9734" width="38.140625" customWidth="1"/>
    <col min="9735" max="9735" width="26" bestFit="1" customWidth="1"/>
    <col min="9990" max="9990" width="38.140625" customWidth="1"/>
    <col min="9991" max="9991" width="26" bestFit="1" customWidth="1"/>
    <col min="10246" max="10246" width="38.140625" customWidth="1"/>
    <col min="10247" max="10247" width="26" bestFit="1" customWidth="1"/>
    <col min="10502" max="10502" width="38.140625" customWidth="1"/>
    <col min="10503" max="10503" width="26" bestFit="1" customWidth="1"/>
    <col min="10758" max="10758" width="38.140625" customWidth="1"/>
    <col min="10759" max="10759" width="26" bestFit="1" customWidth="1"/>
    <col min="11014" max="11014" width="38.140625" customWidth="1"/>
    <col min="11015" max="11015" width="26" bestFit="1" customWidth="1"/>
    <col min="11270" max="11270" width="38.140625" customWidth="1"/>
    <col min="11271" max="11271" width="26" bestFit="1" customWidth="1"/>
    <col min="11526" max="11526" width="38.140625" customWidth="1"/>
    <col min="11527" max="11527" width="26" bestFit="1" customWidth="1"/>
    <col min="11782" max="11782" width="38.140625" customWidth="1"/>
    <col min="11783" max="11783" width="26" bestFit="1" customWidth="1"/>
    <col min="12038" max="12038" width="38.140625" customWidth="1"/>
    <col min="12039" max="12039" width="26" bestFit="1" customWidth="1"/>
    <col min="12294" max="12294" width="38.140625" customWidth="1"/>
    <col min="12295" max="12295" width="26" bestFit="1" customWidth="1"/>
    <col min="12550" max="12550" width="38.140625" customWidth="1"/>
    <col min="12551" max="12551" width="26" bestFit="1" customWidth="1"/>
    <col min="12806" max="12806" width="38.140625" customWidth="1"/>
    <col min="12807" max="12807" width="26" bestFit="1" customWidth="1"/>
    <col min="13062" max="13062" width="38.140625" customWidth="1"/>
    <col min="13063" max="13063" width="26" bestFit="1" customWidth="1"/>
    <col min="13318" max="13318" width="38.140625" customWidth="1"/>
    <col min="13319" max="13319" width="26" bestFit="1" customWidth="1"/>
    <col min="13574" max="13574" width="38.140625" customWidth="1"/>
    <col min="13575" max="13575" width="26" bestFit="1" customWidth="1"/>
    <col min="13830" max="13830" width="38.140625" customWidth="1"/>
    <col min="13831" max="13831" width="26" bestFit="1" customWidth="1"/>
    <col min="14086" max="14086" width="38.140625" customWidth="1"/>
    <col min="14087" max="14087" width="26" bestFit="1" customWidth="1"/>
    <col min="14342" max="14342" width="38.140625" customWidth="1"/>
    <col min="14343" max="14343" width="26" bestFit="1" customWidth="1"/>
    <col min="14598" max="14598" width="38.140625" customWidth="1"/>
    <col min="14599" max="14599" width="26" bestFit="1" customWidth="1"/>
    <col min="14854" max="14854" width="38.140625" customWidth="1"/>
    <col min="14855" max="14855" width="26" bestFit="1" customWidth="1"/>
    <col min="15110" max="15110" width="38.140625" customWidth="1"/>
    <col min="15111" max="15111" width="26" bestFit="1" customWidth="1"/>
    <col min="15366" max="15366" width="38.140625" customWidth="1"/>
    <col min="15367" max="15367" width="26" bestFit="1" customWidth="1"/>
    <col min="15622" max="15622" width="38.140625" customWidth="1"/>
    <col min="15623" max="15623" width="26" bestFit="1" customWidth="1"/>
    <col min="15878" max="15878" width="38.140625" customWidth="1"/>
    <col min="15879" max="15879" width="26" bestFit="1" customWidth="1"/>
    <col min="16134" max="16134" width="38.140625" customWidth="1"/>
    <col min="16135" max="16135" width="26" bestFit="1" customWidth="1"/>
  </cols>
  <sheetData>
    <row r="1" spans="1:7" x14ac:dyDescent="0.25">
      <c r="A1" s="15" t="s">
        <v>20</v>
      </c>
    </row>
    <row r="4" spans="1:7" s="14" customFormat="1" ht="45" x14ac:dyDescent="0.25">
      <c r="A4" s="3" t="s">
        <v>0</v>
      </c>
      <c r="B4" s="3" t="s">
        <v>14</v>
      </c>
      <c r="C4" s="3" t="s">
        <v>15</v>
      </c>
      <c r="D4" s="3" t="s">
        <v>4</v>
      </c>
      <c r="E4" s="3" t="s">
        <v>16</v>
      </c>
      <c r="F4" s="3" t="s">
        <v>6</v>
      </c>
      <c r="G4" s="3" t="s">
        <v>13</v>
      </c>
    </row>
    <row r="5" spans="1:7" x14ac:dyDescent="0.25">
      <c r="A5" s="5"/>
      <c r="B5" s="5"/>
      <c r="C5" s="5"/>
      <c r="D5" s="5"/>
      <c r="E5" s="5"/>
      <c r="F5" s="5"/>
      <c r="G5" s="6">
        <f>(IF(E5&lt;=7,150000,200000))*(IF(F5&lt;=1,1,IF(F5=2,0.75,IF(F5=3,0.5,0.25))))</f>
        <v>150000</v>
      </c>
    </row>
    <row r="6" spans="1:7" x14ac:dyDescent="0.25">
      <c r="A6" s="5"/>
      <c r="B6" s="5"/>
      <c r="C6" s="5"/>
      <c r="D6" s="5"/>
      <c r="E6" s="5"/>
      <c r="F6" s="5"/>
      <c r="G6" s="6">
        <f>(IF(E6&lt;=7,150000,200000))*(IF(F6&lt;=1,1,IF(F6=2,0.75,IF(F6=3,0.5,0.25))))</f>
        <v>150000</v>
      </c>
    </row>
    <row r="7" spans="1:7" x14ac:dyDescent="0.25">
      <c r="A7" s="5"/>
      <c r="B7" s="5"/>
      <c r="C7" s="5"/>
      <c r="D7" s="5"/>
      <c r="E7" s="5"/>
      <c r="F7" s="5"/>
      <c r="G7" s="6">
        <f>(IF(E7&lt;=7,150000,200000))*(IF(F7&lt;=1,1,IF(F7=2,0.75,IF(F7=3,0.5,0.25))))</f>
        <v>150000</v>
      </c>
    </row>
    <row r="8" spans="1:7" x14ac:dyDescent="0.25">
      <c r="A8" s="7" t="s">
        <v>8</v>
      </c>
      <c r="B8" s="8"/>
      <c r="C8" s="8"/>
      <c r="D8" s="8"/>
      <c r="E8" s="8"/>
      <c r="F8" s="9"/>
      <c r="G8" s="6">
        <f>+SUM(G5:G7)</f>
        <v>450000</v>
      </c>
    </row>
  </sheetData>
  <mergeCells count="1">
    <mergeCell ref="A8:F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G19" sqref="G19"/>
    </sheetView>
  </sheetViews>
  <sheetFormatPr baseColWidth="10" defaultRowHeight="15" x14ac:dyDescent="0.25"/>
  <cols>
    <col min="4" max="4" width="38.140625" customWidth="1"/>
    <col min="5" max="5" width="26" bestFit="1" customWidth="1"/>
    <col min="260" max="260" width="38.140625" customWidth="1"/>
    <col min="261" max="261" width="26" bestFit="1" customWidth="1"/>
    <col min="516" max="516" width="38.140625" customWidth="1"/>
    <col min="517" max="517" width="26" bestFit="1" customWidth="1"/>
    <col min="772" max="772" width="38.140625" customWidth="1"/>
    <col min="773" max="773" width="26" bestFit="1" customWidth="1"/>
    <col min="1028" max="1028" width="38.140625" customWidth="1"/>
    <col min="1029" max="1029" width="26" bestFit="1" customWidth="1"/>
    <col min="1284" max="1284" width="38.140625" customWidth="1"/>
    <col min="1285" max="1285" width="26" bestFit="1" customWidth="1"/>
    <col min="1540" max="1540" width="38.140625" customWidth="1"/>
    <col min="1541" max="1541" width="26" bestFit="1" customWidth="1"/>
    <col min="1796" max="1796" width="38.140625" customWidth="1"/>
    <col min="1797" max="1797" width="26" bestFit="1" customWidth="1"/>
    <col min="2052" max="2052" width="38.140625" customWidth="1"/>
    <col min="2053" max="2053" width="26" bestFit="1" customWidth="1"/>
    <col min="2308" max="2308" width="38.140625" customWidth="1"/>
    <col min="2309" max="2309" width="26" bestFit="1" customWidth="1"/>
    <col min="2564" max="2564" width="38.140625" customWidth="1"/>
    <col min="2565" max="2565" width="26" bestFit="1" customWidth="1"/>
    <col min="2820" max="2820" width="38.140625" customWidth="1"/>
    <col min="2821" max="2821" width="26" bestFit="1" customWidth="1"/>
    <col min="3076" max="3076" width="38.140625" customWidth="1"/>
    <col min="3077" max="3077" width="26" bestFit="1" customWidth="1"/>
    <col min="3332" max="3332" width="38.140625" customWidth="1"/>
    <col min="3333" max="3333" width="26" bestFit="1" customWidth="1"/>
    <col min="3588" max="3588" width="38.140625" customWidth="1"/>
    <col min="3589" max="3589" width="26" bestFit="1" customWidth="1"/>
    <col min="3844" max="3844" width="38.140625" customWidth="1"/>
    <col min="3845" max="3845" width="26" bestFit="1" customWidth="1"/>
    <col min="4100" max="4100" width="38.140625" customWidth="1"/>
    <col min="4101" max="4101" width="26" bestFit="1" customWidth="1"/>
    <col min="4356" max="4356" width="38.140625" customWidth="1"/>
    <col min="4357" max="4357" width="26" bestFit="1" customWidth="1"/>
    <col min="4612" max="4612" width="38.140625" customWidth="1"/>
    <col min="4613" max="4613" width="26" bestFit="1" customWidth="1"/>
    <col min="4868" max="4868" width="38.140625" customWidth="1"/>
    <col min="4869" max="4869" width="26" bestFit="1" customWidth="1"/>
    <col min="5124" max="5124" width="38.140625" customWidth="1"/>
    <col min="5125" max="5125" width="26" bestFit="1" customWidth="1"/>
    <col min="5380" max="5380" width="38.140625" customWidth="1"/>
    <col min="5381" max="5381" width="26" bestFit="1" customWidth="1"/>
    <col min="5636" max="5636" width="38.140625" customWidth="1"/>
    <col min="5637" max="5637" width="26" bestFit="1" customWidth="1"/>
    <col min="5892" max="5892" width="38.140625" customWidth="1"/>
    <col min="5893" max="5893" width="26" bestFit="1" customWidth="1"/>
    <col min="6148" max="6148" width="38.140625" customWidth="1"/>
    <col min="6149" max="6149" width="26" bestFit="1" customWidth="1"/>
    <col min="6404" max="6404" width="38.140625" customWidth="1"/>
    <col min="6405" max="6405" width="26" bestFit="1" customWidth="1"/>
    <col min="6660" max="6660" width="38.140625" customWidth="1"/>
    <col min="6661" max="6661" width="26" bestFit="1" customWidth="1"/>
    <col min="6916" max="6916" width="38.140625" customWidth="1"/>
    <col min="6917" max="6917" width="26" bestFit="1" customWidth="1"/>
    <col min="7172" max="7172" width="38.140625" customWidth="1"/>
    <col min="7173" max="7173" width="26" bestFit="1" customWidth="1"/>
    <col min="7428" max="7428" width="38.140625" customWidth="1"/>
    <col min="7429" max="7429" width="26" bestFit="1" customWidth="1"/>
    <col min="7684" max="7684" width="38.140625" customWidth="1"/>
    <col min="7685" max="7685" width="26" bestFit="1" customWidth="1"/>
    <col min="7940" max="7940" width="38.140625" customWidth="1"/>
    <col min="7941" max="7941" width="26" bestFit="1" customWidth="1"/>
    <col min="8196" max="8196" width="38.140625" customWidth="1"/>
    <col min="8197" max="8197" width="26" bestFit="1" customWidth="1"/>
    <col min="8452" max="8452" width="38.140625" customWidth="1"/>
    <col min="8453" max="8453" width="26" bestFit="1" customWidth="1"/>
    <col min="8708" max="8708" width="38.140625" customWidth="1"/>
    <col min="8709" max="8709" width="26" bestFit="1" customWidth="1"/>
    <col min="8964" max="8964" width="38.140625" customWidth="1"/>
    <col min="8965" max="8965" width="26" bestFit="1" customWidth="1"/>
    <col min="9220" max="9220" width="38.140625" customWidth="1"/>
    <col min="9221" max="9221" width="26" bestFit="1" customWidth="1"/>
    <col min="9476" max="9476" width="38.140625" customWidth="1"/>
    <col min="9477" max="9477" width="26" bestFit="1" customWidth="1"/>
    <col min="9732" max="9732" width="38.140625" customWidth="1"/>
    <col min="9733" max="9733" width="26" bestFit="1" customWidth="1"/>
    <col min="9988" max="9988" width="38.140625" customWidth="1"/>
    <col min="9989" max="9989" width="26" bestFit="1" customWidth="1"/>
    <col min="10244" max="10244" width="38.140625" customWidth="1"/>
    <col min="10245" max="10245" width="26" bestFit="1" customWidth="1"/>
    <col min="10500" max="10500" width="38.140625" customWidth="1"/>
    <col min="10501" max="10501" width="26" bestFit="1" customWidth="1"/>
    <col min="10756" max="10756" width="38.140625" customWidth="1"/>
    <col min="10757" max="10757" width="26" bestFit="1" customWidth="1"/>
    <col min="11012" max="11012" width="38.140625" customWidth="1"/>
    <col min="11013" max="11013" width="26" bestFit="1" customWidth="1"/>
    <col min="11268" max="11268" width="38.140625" customWidth="1"/>
    <col min="11269" max="11269" width="26" bestFit="1" customWidth="1"/>
    <col min="11524" max="11524" width="38.140625" customWidth="1"/>
    <col min="11525" max="11525" width="26" bestFit="1" customWidth="1"/>
    <col min="11780" max="11780" width="38.140625" customWidth="1"/>
    <col min="11781" max="11781" width="26" bestFit="1" customWidth="1"/>
    <col min="12036" max="12036" width="38.140625" customWidth="1"/>
    <col min="12037" max="12037" width="26" bestFit="1" customWidth="1"/>
    <col min="12292" max="12292" width="38.140625" customWidth="1"/>
    <col min="12293" max="12293" width="26" bestFit="1" customWidth="1"/>
    <col min="12548" max="12548" width="38.140625" customWidth="1"/>
    <col min="12549" max="12549" width="26" bestFit="1" customWidth="1"/>
    <col min="12804" max="12804" width="38.140625" customWidth="1"/>
    <col min="12805" max="12805" width="26" bestFit="1" customWidth="1"/>
    <col min="13060" max="13060" width="38.140625" customWidth="1"/>
    <col min="13061" max="13061" width="26" bestFit="1" customWidth="1"/>
    <col min="13316" max="13316" width="38.140625" customWidth="1"/>
    <col min="13317" max="13317" width="26" bestFit="1" customWidth="1"/>
    <col min="13572" max="13572" width="38.140625" customWidth="1"/>
    <col min="13573" max="13573" width="26" bestFit="1" customWidth="1"/>
    <col min="13828" max="13828" width="38.140625" customWidth="1"/>
    <col min="13829" max="13829" width="26" bestFit="1" customWidth="1"/>
    <col min="14084" max="14084" width="38.140625" customWidth="1"/>
    <col min="14085" max="14085" width="26" bestFit="1" customWidth="1"/>
    <col min="14340" max="14340" width="38.140625" customWidth="1"/>
    <col min="14341" max="14341" width="26" bestFit="1" customWidth="1"/>
    <col min="14596" max="14596" width="38.140625" customWidth="1"/>
    <col min="14597" max="14597" width="26" bestFit="1" customWidth="1"/>
    <col min="14852" max="14852" width="38.140625" customWidth="1"/>
    <col min="14853" max="14853" width="26" bestFit="1" customWidth="1"/>
    <col min="15108" max="15108" width="38.140625" customWidth="1"/>
    <col min="15109" max="15109" width="26" bestFit="1" customWidth="1"/>
    <col min="15364" max="15364" width="38.140625" customWidth="1"/>
    <col min="15365" max="15365" width="26" bestFit="1" customWidth="1"/>
    <col min="15620" max="15620" width="38.140625" customWidth="1"/>
    <col min="15621" max="15621" width="26" bestFit="1" customWidth="1"/>
    <col min="15876" max="15876" width="38.140625" customWidth="1"/>
    <col min="15877" max="15877" width="26" bestFit="1" customWidth="1"/>
    <col min="16132" max="16132" width="38.140625" customWidth="1"/>
    <col min="16133" max="16133" width="26" bestFit="1" customWidth="1"/>
  </cols>
  <sheetData>
    <row r="1" spans="1:5" x14ac:dyDescent="0.25">
      <c r="A1" s="15" t="s">
        <v>21</v>
      </c>
    </row>
    <row r="4" spans="1:5" s="14" customFormat="1" ht="45" x14ac:dyDescent="0.25">
      <c r="A4" s="3" t="s">
        <v>0</v>
      </c>
      <c r="B4" s="3" t="s">
        <v>15</v>
      </c>
      <c r="C4" s="3" t="s">
        <v>4</v>
      </c>
      <c r="D4" s="3" t="s">
        <v>6</v>
      </c>
      <c r="E4" s="3" t="s">
        <v>13</v>
      </c>
    </row>
    <row r="5" spans="1:5" x14ac:dyDescent="0.25">
      <c r="A5" s="5"/>
      <c r="B5" s="5"/>
      <c r="C5" s="5"/>
      <c r="D5" s="5"/>
      <c r="E5" s="6">
        <f>(15000*(IF(D5&lt;=1,1,IF(D5=2,0.75,IF(D5=3,0.5,0.25)))))</f>
        <v>15000</v>
      </c>
    </row>
    <row r="6" spans="1:5" x14ac:dyDescent="0.25">
      <c r="A6" s="5"/>
      <c r="B6" s="5"/>
      <c r="C6" s="5"/>
      <c r="D6" s="5"/>
      <c r="E6" s="6">
        <f>(15000*(IF(D6&lt;=1,1,IF(D6=2,0.75,IF(D6=3,0.5,0.25)))))</f>
        <v>15000</v>
      </c>
    </row>
    <row r="7" spans="1:5" x14ac:dyDescent="0.25">
      <c r="A7" s="5"/>
      <c r="B7" s="5"/>
      <c r="C7" s="5"/>
      <c r="D7" s="5"/>
      <c r="E7" s="6">
        <f>(15000*(IF(D7&lt;=1,1,IF(D7=2,0.75,IF(D7=3,0.5,0.25)))))</f>
        <v>15000</v>
      </c>
    </row>
    <row r="8" spans="1:5" x14ac:dyDescent="0.25">
      <c r="A8" s="7" t="s">
        <v>8</v>
      </c>
      <c r="B8" s="8"/>
      <c r="C8" s="8"/>
      <c r="D8" s="9"/>
      <c r="E8" s="6">
        <f>+SUM(E5:E7)</f>
        <v>45000</v>
      </c>
    </row>
  </sheetData>
  <mergeCells count="1"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TRANSPORT PRIVE</vt:lpstr>
      <vt:lpstr>TRANSPORT PUBLIC DE PERSONNES</vt:lpstr>
      <vt:lpstr>TRANSPORT PUBLIC DE MARCHANDISE</vt:lpstr>
      <vt:lpstr>SOCIETES</vt:lpstr>
      <vt:lpstr>TRICYCLES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2022-04-05T19:05:34Z</dcterms:created>
  <dcterms:modified xsi:type="dcterms:W3CDTF">2022-04-05T19:19:12Z</dcterms:modified>
</cp:coreProperties>
</file>